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A:\DOCUMENTOS SAMARONI\Secretaria de Compras\HMRC\Concurso de Projetos\"/>
    </mc:Choice>
  </mc:AlternateContent>
  <bookViews>
    <workbookView xWindow="0" yWindow="0" windowWidth="12525" windowHeight="26325" tabRatio="500"/>
  </bookViews>
  <sheets>
    <sheet name="Planilha MEDIA MENSAL GERAL" sheetId="1" r:id="rId1"/>
  </sheets>
  <definedNames>
    <definedName name="_xlnm.Print_Area" localSheetId="0">'Planilha MEDIA MENSAL GERAL'!$A$1:$R$84</definedName>
    <definedName name="_xlnm.Print_Titles" localSheetId="0">'Planilha MEDIA MENSAL GERAL'!$1:$5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84" i="1" l="1"/>
  <c r="R84" i="1" s="1"/>
  <c r="O84" i="1"/>
  <c r="P83" i="1"/>
  <c r="R83" i="1" s="1"/>
  <c r="O83" i="1"/>
  <c r="O82" i="1"/>
  <c r="P82" i="1" s="1"/>
  <c r="R82" i="1" s="1"/>
  <c r="O81" i="1"/>
  <c r="P81" i="1" s="1"/>
  <c r="R81" i="1" s="1"/>
  <c r="O80" i="1"/>
  <c r="P80" i="1" s="1"/>
  <c r="R80" i="1" s="1"/>
  <c r="O79" i="1"/>
  <c r="P79" i="1" s="1"/>
  <c r="R79" i="1" s="1"/>
  <c r="P78" i="1"/>
  <c r="R78" i="1" s="1"/>
  <c r="O78" i="1"/>
  <c r="O77" i="1"/>
  <c r="P77" i="1" s="1"/>
  <c r="R77" i="1" s="1"/>
  <c r="O76" i="1"/>
  <c r="P76" i="1" s="1"/>
  <c r="R76" i="1" s="1"/>
  <c r="O75" i="1"/>
  <c r="P75" i="1" s="1"/>
  <c r="R75" i="1" s="1"/>
  <c r="P74" i="1"/>
  <c r="R74" i="1" s="1"/>
  <c r="O74" i="1"/>
  <c r="P73" i="1"/>
  <c r="R73" i="1" s="1"/>
  <c r="O73" i="1"/>
  <c r="O72" i="1"/>
  <c r="P72" i="1" s="1"/>
  <c r="R72" i="1" s="1"/>
  <c r="O71" i="1"/>
  <c r="P71" i="1" s="1"/>
  <c r="R71" i="1" s="1"/>
  <c r="R70" i="1"/>
  <c r="P70" i="1"/>
  <c r="O70" i="1"/>
  <c r="O69" i="1"/>
  <c r="P69" i="1" s="1"/>
  <c r="R69" i="1" s="1"/>
  <c r="O68" i="1"/>
  <c r="P68" i="1" s="1"/>
  <c r="R68" i="1" s="1"/>
  <c r="O67" i="1"/>
  <c r="P67" i="1" s="1"/>
  <c r="R67" i="1" s="1"/>
  <c r="P66" i="1"/>
  <c r="R66" i="1" s="1"/>
  <c r="O66" i="1"/>
  <c r="P65" i="1"/>
  <c r="R65" i="1" s="1"/>
  <c r="O65" i="1"/>
  <c r="O64" i="1"/>
  <c r="P64" i="1" s="1"/>
  <c r="R64" i="1" s="1"/>
  <c r="O63" i="1"/>
  <c r="P63" i="1" s="1"/>
  <c r="R63" i="1" s="1"/>
  <c r="R62" i="1"/>
  <c r="P62" i="1"/>
  <c r="O62" i="1"/>
  <c r="O61" i="1"/>
  <c r="P61" i="1" s="1"/>
  <c r="R61" i="1" s="1"/>
  <c r="O60" i="1"/>
  <c r="P60" i="1" s="1"/>
  <c r="R60" i="1" s="1"/>
  <c r="O59" i="1"/>
  <c r="P59" i="1" s="1"/>
  <c r="R59" i="1" s="1"/>
  <c r="P58" i="1"/>
  <c r="R58" i="1" s="1"/>
  <c r="O58" i="1"/>
  <c r="P57" i="1"/>
  <c r="R57" i="1" s="1"/>
  <c r="O57" i="1"/>
  <c r="P56" i="1"/>
  <c r="R56" i="1" s="1"/>
  <c r="O56" i="1"/>
  <c r="O55" i="1"/>
  <c r="P55" i="1" s="1"/>
  <c r="R55" i="1" s="1"/>
  <c r="R54" i="1"/>
  <c r="P54" i="1"/>
  <c r="O54" i="1"/>
  <c r="O53" i="1"/>
  <c r="P53" i="1" s="1"/>
  <c r="R53" i="1" s="1"/>
  <c r="O52" i="1"/>
  <c r="P52" i="1" s="1"/>
  <c r="R52" i="1" s="1"/>
  <c r="O51" i="1"/>
  <c r="P51" i="1" s="1"/>
  <c r="R51" i="1" s="1"/>
  <c r="P50" i="1"/>
  <c r="R50" i="1" s="1"/>
  <c r="O50" i="1"/>
  <c r="P49" i="1"/>
  <c r="R49" i="1" s="1"/>
  <c r="O49" i="1"/>
  <c r="P48" i="1"/>
  <c r="R48" i="1" s="1"/>
  <c r="O48" i="1"/>
  <c r="O47" i="1"/>
  <c r="P47" i="1" s="1"/>
  <c r="R47" i="1" s="1"/>
  <c r="R46" i="1"/>
  <c r="P46" i="1"/>
  <c r="O46" i="1"/>
  <c r="O45" i="1"/>
  <c r="P45" i="1" s="1"/>
  <c r="R45" i="1" s="1"/>
  <c r="O44" i="1"/>
  <c r="P44" i="1" s="1"/>
  <c r="R44" i="1" s="1"/>
  <c r="O43" i="1"/>
  <c r="P43" i="1" s="1"/>
  <c r="R43" i="1" s="1"/>
  <c r="P42" i="1"/>
  <c r="R42" i="1" s="1"/>
  <c r="O42" i="1"/>
  <c r="P41" i="1"/>
  <c r="R41" i="1" s="1"/>
  <c r="O41" i="1"/>
  <c r="P40" i="1"/>
  <c r="R40" i="1" s="1"/>
  <c r="O40" i="1"/>
  <c r="O39" i="1"/>
  <c r="P39" i="1" s="1"/>
  <c r="R39" i="1" s="1"/>
  <c r="R38" i="1"/>
  <c r="P38" i="1"/>
  <c r="O38" i="1"/>
  <c r="O37" i="1"/>
  <c r="P37" i="1" s="1"/>
  <c r="R37" i="1" s="1"/>
  <c r="O36" i="1"/>
  <c r="P36" i="1" s="1"/>
  <c r="R36" i="1" s="1"/>
  <c r="O35" i="1"/>
  <c r="P35" i="1" s="1"/>
  <c r="R35" i="1" s="1"/>
  <c r="P34" i="1"/>
  <c r="R34" i="1" s="1"/>
  <c r="O34" i="1"/>
  <c r="P33" i="1"/>
  <c r="R33" i="1" s="1"/>
  <c r="O33" i="1"/>
  <c r="P32" i="1"/>
  <c r="R32" i="1" s="1"/>
  <c r="O32" i="1"/>
  <c r="O31" i="1"/>
  <c r="P31" i="1" s="1"/>
  <c r="R31" i="1" s="1"/>
  <c r="R30" i="1"/>
  <c r="P30" i="1"/>
  <c r="O30" i="1"/>
  <c r="O29" i="1"/>
  <c r="P29" i="1" s="1"/>
  <c r="R29" i="1" s="1"/>
  <c r="O28" i="1"/>
  <c r="P28" i="1" s="1"/>
  <c r="R28" i="1" s="1"/>
  <c r="O27" i="1"/>
  <c r="P27" i="1" s="1"/>
  <c r="R27" i="1" s="1"/>
  <c r="P26" i="1"/>
  <c r="R26" i="1" s="1"/>
  <c r="O26" i="1"/>
  <c r="P25" i="1"/>
  <c r="R25" i="1" s="1"/>
  <c r="O25" i="1"/>
  <c r="P24" i="1"/>
  <c r="R24" i="1" s="1"/>
  <c r="O24" i="1"/>
  <c r="O23" i="1"/>
  <c r="P23" i="1" s="1"/>
  <c r="R23" i="1" s="1"/>
  <c r="R22" i="1"/>
  <c r="P22" i="1"/>
  <c r="O22" i="1"/>
  <c r="O21" i="1"/>
  <c r="P21" i="1" s="1"/>
  <c r="R21" i="1" s="1"/>
  <c r="O20" i="1"/>
  <c r="P20" i="1" s="1"/>
  <c r="R20" i="1" s="1"/>
  <c r="O19" i="1"/>
  <c r="P19" i="1" s="1"/>
  <c r="R19" i="1" s="1"/>
  <c r="P18" i="1"/>
  <c r="R18" i="1" s="1"/>
  <c r="O18" i="1"/>
  <c r="P17" i="1"/>
  <c r="R17" i="1" s="1"/>
  <c r="O17" i="1"/>
  <c r="P16" i="1"/>
  <c r="R16" i="1" s="1"/>
  <c r="O16" i="1"/>
  <c r="O15" i="1"/>
  <c r="P15" i="1" s="1"/>
  <c r="R15" i="1" s="1"/>
  <c r="R14" i="1"/>
  <c r="P14" i="1"/>
  <c r="O14" i="1"/>
  <c r="O13" i="1"/>
  <c r="P13" i="1" s="1"/>
  <c r="R13" i="1" s="1"/>
  <c r="O12" i="1"/>
  <c r="P12" i="1" s="1"/>
  <c r="R12" i="1" s="1"/>
  <c r="O11" i="1"/>
  <c r="P11" i="1" s="1"/>
  <c r="R11" i="1" s="1"/>
  <c r="P10" i="1"/>
  <c r="R10" i="1" s="1"/>
  <c r="O10" i="1"/>
  <c r="P9" i="1"/>
  <c r="R9" i="1" s="1"/>
  <c r="O9" i="1"/>
  <c r="P8" i="1"/>
  <c r="R8" i="1" s="1"/>
  <c r="O8" i="1"/>
  <c r="O7" i="1"/>
  <c r="P7" i="1" s="1"/>
  <c r="R7" i="1" s="1"/>
  <c r="Q6" i="1"/>
  <c r="O6" i="1"/>
  <c r="P6" i="1" s="1"/>
  <c r="R6" i="1" s="1"/>
</calcChain>
</file>

<file path=xl/sharedStrings.xml><?xml version="1.0" encoding="utf-8"?>
<sst xmlns="http://schemas.openxmlformats.org/spreadsheetml/2006/main" count="180" uniqueCount="176">
  <si>
    <t>ESTADO DE SANTA CATARINA</t>
  </si>
  <si>
    <t>MUNICÍPIO DE BALNEÁRIO CAMBORIÚ</t>
  </si>
  <si>
    <t>SECRETARIA DE SAÚDE E SANEAMENTO</t>
  </si>
  <si>
    <t>FUNDO MUNICIPAL DE SAÚDE</t>
  </si>
  <si>
    <t>NATUREZA</t>
  </si>
  <si>
    <t>DESCRIÇÃO</t>
  </si>
  <si>
    <t>JANEIRO-22</t>
  </si>
  <si>
    <t>FEVEREIRO-22</t>
  </si>
  <si>
    <t>MARÇO-22</t>
  </si>
  <si>
    <t>ABRIL-22</t>
  </si>
  <si>
    <t>MAIO-22</t>
  </si>
  <si>
    <t>JUNHO-22</t>
  </si>
  <si>
    <t>JULHO-22</t>
  </si>
  <si>
    <t>AGOSTO-22</t>
  </si>
  <si>
    <t>SETEMBRO-22</t>
  </si>
  <si>
    <t>OUTUBRO-22</t>
  </si>
  <si>
    <t>NOVEMBRO-22</t>
  </si>
  <si>
    <t>DEZEMBRO-22</t>
  </si>
  <si>
    <t>TOTAL</t>
  </si>
  <si>
    <t>MÉDIA MENSAL HMRC</t>
  </si>
  <si>
    <t>MÉDIA MENSAL DIAGNOSE</t>
  </si>
  <si>
    <t>MÉDIA MENSAL TOTAL</t>
  </si>
  <si>
    <t>3</t>
  </si>
  <si>
    <t>Despesas Correntes</t>
  </si>
  <si>
    <t>3.1</t>
  </si>
  <si>
    <t>Pessoal e Encargos Sociais</t>
  </si>
  <si>
    <t>3.1.90</t>
  </si>
  <si>
    <t>Aplicações Diretas</t>
  </si>
  <si>
    <t>3.1.90.04</t>
  </si>
  <si>
    <t>Contratação por Tempo Determinado</t>
  </si>
  <si>
    <t>3.1.90.04.04</t>
  </si>
  <si>
    <t>obrigações patronais</t>
  </si>
  <si>
    <t>3.1.90.04.99</t>
  </si>
  <si>
    <t>outros serviços temporários</t>
  </si>
  <si>
    <t>3.1.90.08</t>
  </si>
  <si>
    <t>Outros Benefícios Assistenciais do servidor e do militar</t>
  </si>
  <si>
    <t>3.1.90.08.07</t>
  </si>
  <si>
    <t>salário família</t>
  </si>
  <si>
    <t>3.1.90.11</t>
  </si>
  <si>
    <t>Vencimentos e Vantagens Fixas – Pessoal Civil</t>
  </si>
  <si>
    <t>3.1.90.11.01</t>
  </si>
  <si>
    <t>vencimentos e salários</t>
  </si>
  <si>
    <t>3.1.90.11.31</t>
  </si>
  <si>
    <t>gratificação por exercício de cargos</t>
  </si>
  <si>
    <t>3.1.90.11.33</t>
  </si>
  <si>
    <t>gratificação por exercício de funções</t>
  </si>
  <si>
    <t>3.1.90.11.37</t>
  </si>
  <si>
    <t>gratificação por tempo de serviço</t>
  </si>
  <si>
    <t>3.1.90.11.43</t>
  </si>
  <si>
    <t>13º salário</t>
  </si>
  <si>
    <t>3.1.90.11.45</t>
  </si>
  <si>
    <t>férias - abono constitucional</t>
  </si>
  <si>
    <t>3.1.90.11.46</t>
  </si>
  <si>
    <t>férias - pagamento antecipado</t>
  </si>
  <si>
    <t>3.1.90.16</t>
  </si>
  <si>
    <t>Outras Despesas Variáveis – Pessoal Civil</t>
  </si>
  <si>
    <t>3.1.90.16.99</t>
  </si>
  <si>
    <t>outras despesas variáveis – pessoal civil</t>
  </si>
  <si>
    <t>3.1.90.94</t>
  </si>
  <si>
    <t>Indenizações e Restituições Trabalhistas</t>
  </si>
  <si>
    <t>3.1.90.94.99</t>
  </si>
  <si>
    <t>diversas indenizações e restituições trabalhistas</t>
  </si>
  <si>
    <t>3.1.91</t>
  </si>
  <si>
    <t xml:space="preserve">Aplicação Direta Decorrente de Operação entre Órgãos, Fundos e </t>
  </si>
  <si>
    <t>3.1.91.13</t>
  </si>
  <si>
    <t>Obrigações Patronais</t>
  </si>
  <si>
    <t>3.1.91.13.03</t>
  </si>
  <si>
    <t>contribuição patronal para o regime próprio</t>
  </si>
  <si>
    <t>3.3</t>
  </si>
  <si>
    <t>Outras Despesas Correntes</t>
  </si>
  <si>
    <t>3.3.90</t>
  </si>
  <si>
    <t>3.3.90.30</t>
  </si>
  <si>
    <t>Material de Consumo</t>
  </si>
  <si>
    <t>3.3.90.30.01</t>
  </si>
  <si>
    <t>combustíveis e lubrificantes automotivos</t>
  </si>
  <si>
    <t>3.3.90.30.03</t>
  </si>
  <si>
    <t>combustíveis e lub. p/outras finalidades</t>
  </si>
  <si>
    <t>3.3.90.30.04</t>
  </si>
  <si>
    <t>gás engarrafado</t>
  </si>
  <si>
    <t>3.3.90.30.07</t>
  </si>
  <si>
    <t>gêneros de alimentação</t>
  </si>
  <si>
    <t>3.3.90.30.09</t>
  </si>
  <si>
    <t>material farmacológico</t>
  </si>
  <si>
    <t>3.3.90.30.16</t>
  </si>
  <si>
    <t>material de expediente</t>
  </si>
  <si>
    <t>3.3.90.30.17</t>
  </si>
  <si>
    <t>material de processamento de dados</t>
  </si>
  <si>
    <t>3.3.90.30.19</t>
  </si>
  <si>
    <t>material de acondicionamento e embalagem</t>
  </si>
  <si>
    <t>3.3.90.30.20</t>
  </si>
  <si>
    <t>material de cama, mesa e banho</t>
  </si>
  <si>
    <t>3.3.90.30.21</t>
  </si>
  <si>
    <t>material de copa e cozinha</t>
  </si>
  <si>
    <t>3.3.90.30.22</t>
  </si>
  <si>
    <t>material de limpeza e produção de higienização</t>
  </si>
  <si>
    <t>3.3.90.30.23</t>
  </si>
  <si>
    <t>uniformes, tecidos e aviamentos</t>
  </si>
  <si>
    <t>3.3.90.30.24</t>
  </si>
  <si>
    <t>material para manutenção de bens imóveis</t>
  </si>
  <si>
    <t>3.3.90.30.25</t>
  </si>
  <si>
    <t>material para manutenção de bens móveis</t>
  </si>
  <si>
    <t>3.3.90.30.26</t>
  </si>
  <si>
    <t>material elétrico e eletrônico</t>
  </si>
  <si>
    <t>3.3.90.30.28</t>
  </si>
  <si>
    <t>material de proteção e segurança</t>
  </si>
  <si>
    <t>3.3.90.30.30</t>
  </si>
  <si>
    <t>material para comunicações</t>
  </si>
  <si>
    <t>3.3.90.30.35</t>
  </si>
  <si>
    <t>material laboratorial</t>
  </si>
  <si>
    <t>3.3.90.30.36</t>
  </si>
  <si>
    <t>material hospitalar</t>
  </si>
  <si>
    <t>3.3.90.30.41</t>
  </si>
  <si>
    <t>material para utilização em gráfica</t>
  </si>
  <si>
    <t>3.3.90.30.42</t>
  </si>
  <si>
    <t>ferramentas</t>
  </si>
  <si>
    <t>3.3.90.30.44</t>
  </si>
  <si>
    <t>material de sinalização visual e afins</t>
  </si>
  <si>
    <t>3.3.90.30.50</t>
  </si>
  <si>
    <t>bandeiras, flâmulas e insígnias</t>
  </si>
  <si>
    <t>3.3.90.30.99</t>
  </si>
  <si>
    <t>outros materiais de consumo</t>
  </si>
  <si>
    <t>3.3.90.35</t>
  </si>
  <si>
    <t>Serviços de Consultoria</t>
  </si>
  <si>
    <t>3.3.90.35.01</t>
  </si>
  <si>
    <t>assessoria e consultoria técnica ou jurídica</t>
  </si>
  <si>
    <t>3.3.90.36</t>
  </si>
  <si>
    <t>Outros Serviços de Terceiros – Pessoa Física</t>
  </si>
  <si>
    <t>3.3.90.36.07</t>
  </si>
  <si>
    <t>estagiários</t>
  </si>
  <si>
    <t>3.3.90.39</t>
  </si>
  <si>
    <t>Outros Serviços de Terceiros - Pessoa Jurídica</t>
  </si>
  <si>
    <t>3.3.90.39.08</t>
  </si>
  <si>
    <t>manutenção de software</t>
  </si>
  <si>
    <t>3.3.90.39.12</t>
  </si>
  <si>
    <t>locação de máquinas e equipamentos</t>
  </si>
  <si>
    <t>3.3.90.39.16</t>
  </si>
  <si>
    <t>manutenção e conservação de bens imóveis</t>
  </si>
  <si>
    <t>3.3.90.39.17</t>
  </si>
  <si>
    <t>manutenção e conservação de máquinas e equipamentos</t>
  </si>
  <si>
    <t>3.3.90.39.25</t>
  </si>
  <si>
    <t>serviços de instalação de máquinas, equipamentos e afins</t>
  </si>
  <si>
    <t>3.3.90.39.28</t>
  </si>
  <si>
    <t>coleta de lixo e demais resíduos</t>
  </si>
  <si>
    <t>3.3.90.39.43</t>
  </si>
  <si>
    <t>serviços de energia elétrica</t>
  </si>
  <si>
    <t>3.3.90.39.46</t>
  </si>
  <si>
    <t>serviços domésticos</t>
  </si>
  <si>
    <t>3.3.90.39.50</t>
  </si>
  <si>
    <t>serviços médico-hospitalar, odontológico e laboratorial</t>
  </si>
  <si>
    <t>3.3.90.39.64</t>
  </si>
  <si>
    <t xml:space="preserve">Telefonia fixa e móvel (que não integrem pacote de comunicação </t>
  </si>
  <si>
    <t>3.3.90.39.69</t>
  </si>
  <si>
    <t>seguros em geral</t>
  </si>
  <si>
    <t>3.3.90.39.78</t>
  </si>
  <si>
    <t>limpeza e conservação</t>
  </si>
  <si>
    <t>3.3.90.39.99</t>
  </si>
  <si>
    <t>outros serviços de terceiros – pessoa jurídica</t>
  </si>
  <si>
    <t>3.3.90.40</t>
  </si>
  <si>
    <t xml:space="preserve">Serviços de Tecnologia da Informação e Comunicação - Pessoa </t>
  </si>
  <si>
    <t>3.3.90.40.11</t>
  </si>
  <si>
    <t>impressão</t>
  </si>
  <si>
    <t>3.3.90.49</t>
  </si>
  <si>
    <t>Auxílio-Transporte</t>
  </si>
  <si>
    <t>3.3.90.49.01</t>
  </si>
  <si>
    <t>auxílio-transporte pago em pecúnia</t>
  </si>
  <si>
    <t>3.3.90.92</t>
  </si>
  <si>
    <t>Despesas de Exercícios Anteriores</t>
  </si>
  <si>
    <t>3.3.90.92.39</t>
  </si>
  <si>
    <t>3.3.90.93</t>
  </si>
  <si>
    <t>Indenizações e Restituições</t>
  </si>
  <si>
    <t>3.3.90.93.99</t>
  </si>
  <si>
    <t>diversas indenizações e restituições</t>
  </si>
  <si>
    <t>3.3.91</t>
  </si>
  <si>
    <t>3.3.91.39</t>
  </si>
  <si>
    <t>3.3.91.39.44</t>
  </si>
  <si>
    <t>serviços de água e esgoto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</si>
</sst>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\-??_-;_-@_-"/>
    <numFmt numFmtId="165" formatCode="[$R$-416]\ #,##0.00;[Red]\-[$R$-416]\ #,##0.00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/>
      <sz val="8"/>
      <color rgb="FF000000"/>
      <name val="Tahoma"/>
      <family val="2"/>
      <charset val="1"/>
    </font>
    <font>
      <sz val="8"/>
      <color rgb="FF000000"/>
      <name val="Tahoma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8497B0"/>
        <bgColor rgb="FF808080"/>
      </patternFill>
    </fill>
    <fill>
      <patternFill patternType="solid">
        <fgColor rgb="FFFFFFFF"/>
        <bgColor rgb="FFFFFFCC"/>
      </patternFill>
    </fill>
    <fill>
      <patternFill patternType="solid">
        <fgColor rgb="FFADB9CA"/>
        <bgColor rgb="FFC0C0C0"/>
      </patternFill>
    </fill>
    <fill>
      <patternFill patternType="solid">
        <fgColor rgb="FFC0C0C0"/>
        <bgColor rgb="FFADB9CA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6" fillId="0" borderId="0" applyBorder="0" applyProtection="0"/>
  </cellStyleXfs>
  <cellXfs count="29">
    <xf numFmtId="0" fontId="0" fillId="0" borderId="0" xfId="0"/>
    <xf numFmtId="0" fontId="1" fillId="0" borderId="0" xfId="0" applyFont="1"/>
    <xf numFmtId="164" fontId="6" fillId="0" borderId="0" xfId="1" applyBorder="1" applyProtection="1"/>
    <xf numFmtId="165" fontId="1" fillId="0" borderId="0" xfId="0" applyNumberFormat="1" applyFont="1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/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1" fillId="2" borderId="1" xfId="1" applyNumberFormat="1" applyFont="1" applyFill="1" applyBorder="1" applyAlignment="1" applyProtection="1">
      <alignment horizontal="center"/>
    </xf>
    <xf numFmtId="164" fontId="1" fillId="2" borderId="1" xfId="1" applyFont="1" applyFill="1" applyBorder="1" applyAlignment="1" applyProtection="1">
      <alignment horizontal="center" vertical="center"/>
    </xf>
    <xf numFmtId="164" fontId="1" fillId="2" borderId="1" xfId="1" applyFont="1" applyFill="1" applyBorder="1" applyAlignment="1" applyProtection="1">
      <alignment horizont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right" vertical="center" wrapText="1"/>
    </xf>
    <xf numFmtId="0" fontId="0" fillId="4" borderId="1" xfId="0" applyFill="1" applyBorder="1" applyAlignment="1">
      <alignment horizontal="left" vertical="center" wrapText="1"/>
    </xf>
    <xf numFmtId="4" fontId="0" fillId="4" borderId="1" xfId="0" applyNumberFormat="1" applyFill="1" applyBorder="1" applyAlignment="1">
      <alignment horizontal="right" vertical="center" wrapText="1"/>
    </xf>
    <xf numFmtId="164" fontId="1" fillId="4" borderId="1" xfId="0" applyNumberFormat="1" applyFont="1" applyFill="1" applyBorder="1"/>
    <xf numFmtId="0" fontId="5" fillId="3" borderId="0" xfId="0" applyFont="1" applyFill="1" applyAlignment="1">
      <alignment horizontal="left" vertical="center" wrapText="1"/>
    </xf>
    <xf numFmtId="4" fontId="5" fillId="3" borderId="0" xfId="0" applyNumberFormat="1" applyFont="1" applyFill="1" applyAlignment="1">
      <alignment horizontal="right" vertical="center" wrapText="1"/>
    </xf>
    <xf numFmtId="0" fontId="0" fillId="5" borderId="1" xfId="0" applyFill="1" applyBorder="1" applyAlignment="1">
      <alignment horizontal="left" vertical="center" wrapText="1"/>
    </xf>
    <xf numFmtId="4" fontId="0" fillId="5" borderId="1" xfId="0" applyNumberFormat="1" applyFill="1" applyBorder="1" applyAlignment="1">
      <alignment horizontal="right" vertical="center" wrapText="1"/>
    </xf>
    <xf numFmtId="164" fontId="0" fillId="5" borderId="1" xfId="0" applyNumberFormat="1" applyFill="1" applyBorder="1"/>
    <xf numFmtId="164" fontId="1" fillId="5" borderId="1" xfId="0" applyNumberFormat="1" applyFont="1" applyFill="1" applyBorder="1"/>
    <xf numFmtId="0" fontId="0" fillId="3" borderId="1" xfId="0" applyFill="1" applyBorder="1" applyAlignment="1">
      <alignment horizontal="left" vertical="center" wrapText="1"/>
    </xf>
    <xf numFmtId="4" fontId="0" fillId="3" borderId="1" xfId="0" applyNumberFormat="1" applyFill="1" applyBorder="1" applyAlignment="1">
      <alignment horizontal="right" vertical="center" wrapText="1"/>
    </xf>
    <xf numFmtId="164" fontId="0" fillId="0" borderId="1" xfId="0" applyNumberFormat="1" applyBorder="1"/>
    <xf numFmtId="164" fontId="1" fillId="0" borderId="1" xfId="0" applyNumberFormat="1" applyFont="1" applyBorder="1"/>
    <xf numFmtId="164" fontId="1" fillId="0" borderId="0" xfId="1" applyFont="1" applyBorder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DB9CA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497B0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986040</xdr:colOff>
      <xdr:row>0</xdr:row>
      <xdr:rowOff>67320</xdr:rowOff>
    </xdr:from>
    <xdr:to>
      <xdr:col>14</xdr:col>
      <xdr:colOff>536760</xdr:colOff>
      <xdr:row>4</xdr:row>
      <xdr:rowOff>32760</xdr:rowOff>
    </xdr:to>
    <xdr:pic>
      <xdr:nvPicPr>
        <xdr:cNvPr id="2" name="Imagem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rcRect l="-90" t="-233" r="-90" b="-233"/>
        <a:stretch/>
      </xdr:blipFill>
      <xdr:spPr>
        <a:xfrm>
          <a:off x="15027840" y="67320"/>
          <a:ext cx="1622160" cy="6663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89"/>
  <sheetViews>
    <sheetView showGridLines="0" tabSelected="1" topLeftCell="C1" zoomScale="85" zoomScaleNormal="85" workbookViewId="0">
      <pane ySplit="1" topLeftCell="A2" activePane="bottomLeft" state="frozen"/>
      <selection pane="bottomLeft" activeCell="X16" sqref="X16"/>
    </sheetView>
  </sheetViews>
  <sheetFormatPr defaultColWidth="8.7109375" defaultRowHeight="15" x14ac:dyDescent="0.25"/>
  <cols>
    <col min="1" max="1" width="13.85546875" style="1" customWidth="1"/>
    <col min="2" max="2" width="54.7109375" style="1" customWidth="1"/>
    <col min="3" max="3" width="12.85546875" style="2" customWidth="1"/>
    <col min="4" max="4" width="13.42578125" style="2" customWidth="1"/>
    <col min="5" max="10" width="12.85546875" style="2" customWidth="1"/>
    <col min="11" max="11" width="13.42578125" style="2" customWidth="1"/>
    <col min="12" max="12" width="12.85546875" style="2" customWidth="1"/>
    <col min="13" max="13" width="14.28515625" style="2" customWidth="1"/>
    <col min="14" max="14" width="15.140625" style="2" customWidth="1"/>
    <col min="15" max="15" width="15.42578125" bestFit="1" customWidth="1"/>
    <col min="16" max="16" width="12.85546875" style="1" customWidth="1"/>
    <col min="17" max="17" width="11.42578125" style="3" customWidth="1"/>
    <col min="18" max="18" width="13.7109375" style="1" customWidth="1"/>
    <col min="21" max="21" width="12" customWidth="1"/>
    <col min="1020" max="1024" width="11.5703125" customWidth="1"/>
  </cols>
  <sheetData>
    <row r="1" spans="1:1024" s="8" customFormat="1" x14ac:dyDescent="0.2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  <c r="Q1" s="7"/>
      <c r="AMF1"/>
      <c r="AMG1"/>
      <c r="AMH1"/>
      <c r="AMI1"/>
      <c r="AMJ1"/>
    </row>
    <row r="2" spans="1:1024" x14ac:dyDescent="0.2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024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</row>
    <row r="4" spans="1:1024" x14ac:dyDescent="0.25">
      <c r="A4" s="4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6"/>
    </row>
    <row r="5" spans="1:1024" ht="45" x14ac:dyDescent="0.25">
      <c r="A5" s="9" t="s">
        <v>4</v>
      </c>
      <c r="B5" s="9" t="s">
        <v>5</v>
      </c>
      <c r="C5" s="10" t="s">
        <v>6</v>
      </c>
      <c r="D5" s="10" t="s">
        <v>7</v>
      </c>
      <c r="E5" s="10" t="s">
        <v>8</v>
      </c>
      <c r="F5" s="10" t="s">
        <v>9</v>
      </c>
      <c r="G5" s="10" t="s">
        <v>10</v>
      </c>
      <c r="H5" s="10" t="s">
        <v>11</v>
      </c>
      <c r="I5" s="10" t="s">
        <v>12</v>
      </c>
      <c r="J5" s="10" t="s">
        <v>13</v>
      </c>
      <c r="K5" s="10" t="s">
        <v>14</v>
      </c>
      <c r="L5" s="10" t="s">
        <v>15</v>
      </c>
      <c r="M5" s="10" t="s">
        <v>16</v>
      </c>
      <c r="N5" s="10" t="s">
        <v>17</v>
      </c>
      <c r="O5" s="11" t="s">
        <v>18</v>
      </c>
      <c r="P5" s="12" t="s">
        <v>19</v>
      </c>
      <c r="Q5" s="12" t="s">
        <v>20</v>
      </c>
      <c r="R5" s="12" t="s">
        <v>21</v>
      </c>
      <c r="S5" s="13"/>
      <c r="T5" s="13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</row>
    <row r="6" spans="1:1024" x14ac:dyDescent="0.25">
      <c r="A6" s="15" t="s">
        <v>22</v>
      </c>
      <c r="B6" s="15" t="s">
        <v>23</v>
      </c>
      <c r="C6" s="16">
        <v>7358209.6699999999</v>
      </c>
      <c r="D6" s="16">
        <v>8787665.2899999991</v>
      </c>
      <c r="E6" s="16">
        <v>7638669.1699999999</v>
      </c>
      <c r="F6" s="16">
        <v>8253915.0300000003</v>
      </c>
      <c r="G6" s="16">
        <v>8718135.8300000001</v>
      </c>
      <c r="H6" s="16">
        <v>9340111.5899999999</v>
      </c>
      <c r="I6" s="16">
        <v>8398138.1099999994</v>
      </c>
      <c r="J6" s="16">
        <v>8798980.1600000001</v>
      </c>
      <c r="K6" s="16">
        <v>7977854.0199999996</v>
      </c>
      <c r="L6" s="16">
        <v>8647112.3300000001</v>
      </c>
      <c r="M6" s="16">
        <v>8802882.4499999993</v>
      </c>
      <c r="N6" s="16">
        <v>11531355.439999999</v>
      </c>
      <c r="O6" s="17">
        <f t="shared" ref="O6:O37" si="0">SUM(C6:N6)</f>
        <v>104253029.08999999</v>
      </c>
      <c r="P6" s="17">
        <f t="shared" ref="P6:P37" si="1">O6/12</f>
        <v>8687752.4241666663</v>
      </c>
      <c r="Q6" s="17">
        <f>SUM(Q7:Q84)</f>
        <v>250108.72999999998</v>
      </c>
      <c r="R6" s="17">
        <f t="shared" ref="R6:R37" si="2">SUM(P6:Q6)</f>
        <v>8937861.1541666668</v>
      </c>
      <c r="S6" s="18"/>
      <c r="T6" s="18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1024" x14ac:dyDescent="0.25">
      <c r="A7" s="20" t="s">
        <v>24</v>
      </c>
      <c r="B7" s="20" t="s">
        <v>25</v>
      </c>
      <c r="C7" s="21">
        <v>2817086.52</v>
      </c>
      <c r="D7" s="21">
        <v>3699352.02</v>
      </c>
      <c r="E7" s="21">
        <v>3494835.65</v>
      </c>
      <c r="F7" s="21">
        <v>3554501.51</v>
      </c>
      <c r="G7" s="21">
        <v>3794892.11</v>
      </c>
      <c r="H7" s="21">
        <v>4864561.1900000004</v>
      </c>
      <c r="I7" s="21">
        <v>3375985.82</v>
      </c>
      <c r="J7" s="21">
        <v>3497009.24</v>
      </c>
      <c r="K7" s="21">
        <v>3452360.53</v>
      </c>
      <c r="L7" s="21">
        <v>3369931.82</v>
      </c>
      <c r="M7" s="21">
        <v>3572595.92</v>
      </c>
      <c r="N7" s="21">
        <v>5584655.75</v>
      </c>
      <c r="O7" s="22">
        <f t="shared" si="0"/>
        <v>45077768.080000006</v>
      </c>
      <c r="P7" s="22">
        <f t="shared" si="1"/>
        <v>3756480.6733333338</v>
      </c>
      <c r="Q7" s="22">
        <v>165645.97</v>
      </c>
      <c r="R7" s="23">
        <f t="shared" si="2"/>
        <v>3922126.643333334</v>
      </c>
      <c r="S7" s="18"/>
      <c r="T7" s="18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</row>
    <row r="8" spans="1:1024" x14ac:dyDescent="0.25">
      <c r="A8" s="24" t="s">
        <v>26</v>
      </c>
      <c r="B8" s="24" t="s">
        <v>27</v>
      </c>
      <c r="C8" s="25">
        <v>2809328.31</v>
      </c>
      <c r="D8" s="25">
        <v>3691269.6</v>
      </c>
      <c r="E8" s="25">
        <v>3487859.97</v>
      </c>
      <c r="F8" s="25">
        <v>3544609.8</v>
      </c>
      <c r="G8" s="25">
        <v>3786577.87</v>
      </c>
      <c r="H8" s="25">
        <v>4856276.78</v>
      </c>
      <c r="I8" s="25">
        <v>3367771.01</v>
      </c>
      <c r="J8" s="25">
        <v>3489238.14</v>
      </c>
      <c r="K8" s="25">
        <v>3445920.56</v>
      </c>
      <c r="L8" s="25">
        <v>3361617.11</v>
      </c>
      <c r="M8" s="25">
        <v>3566044.19</v>
      </c>
      <c r="N8" s="25">
        <v>5570171.0899999999</v>
      </c>
      <c r="O8" s="26">
        <f t="shared" si="0"/>
        <v>44976684.430000007</v>
      </c>
      <c r="P8" s="26">
        <f t="shared" si="1"/>
        <v>3748057.0358333341</v>
      </c>
      <c r="Q8" s="26">
        <v>0</v>
      </c>
      <c r="R8" s="27">
        <f t="shared" si="2"/>
        <v>3748057.0358333341</v>
      </c>
      <c r="S8" s="18"/>
      <c r="T8" s="18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</row>
    <row r="9" spans="1:1024" x14ac:dyDescent="0.25">
      <c r="A9" s="24" t="s">
        <v>28</v>
      </c>
      <c r="B9" s="24" t="s">
        <v>29</v>
      </c>
      <c r="C9" s="25">
        <v>2544682.98</v>
      </c>
      <c r="D9" s="25">
        <v>3445080.14</v>
      </c>
      <c r="E9" s="25">
        <v>3209976.58</v>
      </c>
      <c r="F9" s="25">
        <v>3311732.13</v>
      </c>
      <c r="G9" s="25">
        <v>3427038.03</v>
      </c>
      <c r="H9" s="25">
        <v>4429711.7699999996</v>
      </c>
      <c r="I9" s="25">
        <v>3077774.6</v>
      </c>
      <c r="J9" s="25">
        <v>3143874.17</v>
      </c>
      <c r="K9" s="25">
        <v>3040623.8</v>
      </c>
      <c r="L9" s="25">
        <v>2964851.12</v>
      </c>
      <c r="M9" s="25">
        <v>3141482.88</v>
      </c>
      <c r="N9" s="25">
        <v>5038705.29</v>
      </c>
      <c r="O9" s="26">
        <f t="shared" si="0"/>
        <v>40775533.490000002</v>
      </c>
      <c r="P9" s="26">
        <f t="shared" si="1"/>
        <v>3397961.124166667</v>
      </c>
      <c r="Q9" s="26">
        <v>0</v>
      </c>
      <c r="R9" s="27">
        <f t="shared" si="2"/>
        <v>3397961.124166667</v>
      </c>
      <c r="S9" s="18"/>
      <c r="T9" s="18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</row>
    <row r="10" spans="1:1024" x14ac:dyDescent="0.25">
      <c r="A10" s="24" t="s">
        <v>30</v>
      </c>
      <c r="B10" s="24" t="s">
        <v>31</v>
      </c>
      <c r="C10" s="25">
        <v>0</v>
      </c>
      <c r="D10" s="25">
        <v>759430.06</v>
      </c>
      <c r="E10" s="25">
        <v>741916.48</v>
      </c>
      <c r="F10" s="25">
        <v>716839.47</v>
      </c>
      <c r="G10" s="25">
        <v>638035.81000000006</v>
      </c>
      <c r="H10" s="25">
        <v>651187.42000000004</v>
      </c>
      <c r="I10" s="25">
        <v>598965.02</v>
      </c>
      <c r="J10" s="25">
        <v>605804.55000000005</v>
      </c>
      <c r="K10" s="25">
        <v>592789.81000000006</v>
      </c>
      <c r="L10" s="25">
        <v>576432.19999999995</v>
      </c>
      <c r="M10" s="25">
        <v>529029.05000000005</v>
      </c>
      <c r="N10" s="25">
        <v>1499842.96</v>
      </c>
      <c r="O10" s="26">
        <f t="shared" si="0"/>
        <v>7910272.8299999991</v>
      </c>
      <c r="P10" s="26">
        <f t="shared" si="1"/>
        <v>659189.40249999997</v>
      </c>
      <c r="Q10" s="26">
        <v>0</v>
      </c>
      <c r="R10" s="27">
        <f t="shared" si="2"/>
        <v>659189.40249999997</v>
      </c>
      <c r="S10" s="18"/>
      <c r="T10" s="18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</row>
    <row r="11" spans="1:1024" x14ac:dyDescent="0.25">
      <c r="A11" s="24" t="s">
        <v>32</v>
      </c>
      <c r="B11" s="24" t="s">
        <v>33</v>
      </c>
      <c r="C11" s="25">
        <v>2544682.98</v>
      </c>
      <c r="D11" s="25">
        <v>2685650.08</v>
      </c>
      <c r="E11" s="25">
        <v>2468060.1</v>
      </c>
      <c r="F11" s="25">
        <v>2594892.66</v>
      </c>
      <c r="G11" s="25">
        <v>2789002.22</v>
      </c>
      <c r="H11" s="25">
        <v>3778524.35</v>
      </c>
      <c r="I11" s="25">
        <v>2478809.58</v>
      </c>
      <c r="J11" s="25">
        <v>2538069.62</v>
      </c>
      <c r="K11" s="25">
        <v>2447833.9900000002</v>
      </c>
      <c r="L11" s="25">
        <v>2388418.92</v>
      </c>
      <c r="M11" s="25">
        <v>2612453.83</v>
      </c>
      <c r="N11" s="25">
        <v>3538862.33</v>
      </c>
      <c r="O11" s="26">
        <f t="shared" si="0"/>
        <v>32865260.659999996</v>
      </c>
      <c r="P11" s="26">
        <f t="shared" si="1"/>
        <v>2738771.7216666662</v>
      </c>
      <c r="Q11" s="26">
        <v>0</v>
      </c>
      <c r="R11" s="27">
        <f t="shared" si="2"/>
        <v>2738771.7216666662</v>
      </c>
      <c r="S11" s="18"/>
      <c r="T11" s="18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</row>
    <row r="12" spans="1:1024" x14ac:dyDescent="0.25">
      <c r="A12" s="24" t="s">
        <v>34</v>
      </c>
      <c r="B12" s="24" t="s">
        <v>35</v>
      </c>
      <c r="C12" s="25">
        <v>62.68</v>
      </c>
      <c r="D12" s="25">
        <v>62.68</v>
      </c>
      <c r="E12" s="25">
        <v>62.68</v>
      </c>
      <c r="F12" s="25">
        <v>62.68</v>
      </c>
      <c r="G12" s="25">
        <v>62.68</v>
      </c>
      <c r="H12" s="25">
        <v>62.68</v>
      </c>
      <c r="I12" s="25">
        <v>62.68</v>
      </c>
      <c r="J12" s="25">
        <v>62.68</v>
      </c>
      <c r="K12" s="25">
        <v>62.68</v>
      </c>
      <c r="L12" s="25">
        <v>62.68</v>
      </c>
      <c r="M12" s="25">
        <v>62.68</v>
      </c>
      <c r="N12" s="25">
        <v>62.68</v>
      </c>
      <c r="O12" s="26">
        <f t="shared" si="0"/>
        <v>752.15999999999985</v>
      </c>
      <c r="P12" s="26">
        <f t="shared" si="1"/>
        <v>62.679999999999986</v>
      </c>
      <c r="Q12" s="26">
        <v>0</v>
      </c>
      <c r="R12" s="27">
        <f t="shared" si="2"/>
        <v>62.679999999999986</v>
      </c>
      <c r="S12" s="18"/>
      <c r="T12" s="18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</row>
    <row r="13" spans="1:1024" x14ac:dyDescent="0.25">
      <c r="A13" s="24" t="s">
        <v>36</v>
      </c>
      <c r="B13" s="24" t="s">
        <v>37</v>
      </c>
      <c r="C13" s="25">
        <v>62.68</v>
      </c>
      <c r="D13" s="25">
        <v>62.68</v>
      </c>
      <c r="E13" s="25">
        <v>62.68</v>
      </c>
      <c r="F13" s="25">
        <v>62.68</v>
      </c>
      <c r="G13" s="25">
        <v>62.68</v>
      </c>
      <c r="H13" s="25">
        <v>62.68</v>
      </c>
      <c r="I13" s="25">
        <v>62.68</v>
      </c>
      <c r="J13" s="25">
        <v>62.68</v>
      </c>
      <c r="K13" s="25">
        <v>62.68</v>
      </c>
      <c r="L13" s="25">
        <v>62.68</v>
      </c>
      <c r="M13" s="25">
        <v>62.68</v>
      </c>
      <c r="N13" s="25">
        <v>62.68</v>
      </c>
      <c r="O13" s="26">
        <f t="shared" si="0"/>
        <v>752.15999999999985</v>
      </c>
      <c r="P13" s="26">
        <f t="shared" si="1"/>
        <v>62.679999999999986</v>
      </c>
      <c r="Q13" s="26">
        <v>0</v>
      </c>
      <c r="R13" s="27">
        <f t="shared" si="2"/>
        <v>62.679999999999986</v>
      </c>
      <c r="S13" s="18"/>
      <c r="T13" s="18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</row>
    <row r="14" spans="1:1024" x14ac:dyDescent="0.25">
      <c r="A14" s="24" t="s">
        <v>38</v>
      </c>
      <c r="B14" s="24" t="s">
        <v>39</v>
      </c>
      <c r="C14" s="25">
        <v>264582.65000000002</v>
      </c>
      <c r="D14" s="25">
        <v>242284.72</v>
      </c>
      <c r="E14" s="25">
        <v>276991.12</v>
      </c>
      <c r="F14" s="25">
        <v>232814.99</v>
      </c>
      <c r="G14" s="25">
        <v>209937.95</v>
      </c>
      <c r="H14" s="25">
        <v>295458.98</v>
      </c>
      <c r="I14" s="25">
        <v>212378.23999999999</v>
      </c>
      <c r="J14" s="25">
        <v>216651.99</v>
      </c>
      <c r="K14" s="25">
        <v>233642.62</v>
      </c>
      <c r="L14" s="25">
        <v>238171.73</v>
      </c>
      <c r="M14" s="25">
        <v>234454.05</v>
      </c>
      <c r="N14" s="25">
        <v>344984.15</v>
      </c>
      <c r="O14" s="26">
        <f t="shared" si="0"/>
        <v>3002353.1899999995</v>
      </c>
      <c r="P14" s="26">
        <f t="shared" si="1"/>
        <v>250196.09916666662</v>
      </c>
      <c r="Q14" s="26">
        <v>0</v>
      </c>
      <c r="R14" s="27">
        <f t="shared" si="2"/>
        <v>250196.09916666662</v>
      </c>
      <c r="S14" s="18"/>
      <c r="T14" s="18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</row>
    <row r="15" spans="1:1024" x14ac:dyDescent="0.25">
      <c r="A15" s="24" t="s">
        <v>40</v>
      </c>
      <c r="B15" s="24" t="s">
        <v>41</v>
      </c>
      <c r="C15" s="25">
        <v>188267.59</v>
      </c>
      <c r="D15" s="25">
        <v>191312.24</v>
      </c>
      <c r="E15" s="25">
        <v>181521.58</v>
      </c>
      <c r="F15" s="25">
        <v>180503.77</v>
      </c>
      <c r="G15" s="25">
        <v>181792.02</v>
      </c>
      <c r="H15" s="25">
        <v>178792.86</v>
      </c>
      <c r="I15" s="25">
        <v>170907.29</v>
      </c>
      <c r="J15" s="25">
        <v>170632.2</v>
      </c>
      <c r="K15" s="25">
        <v>182243.91</v>
      </c>
      <c r="L15" s="25">
        <v>185553.49</v>
      </c>
      <c r="M15" s="25">
        <v>169798.2</v>
      </c>
      <c r="N15" s="25">
        <v>191585.75</v>
      </c>
      <c r="O15" s="26">
        <f t="shared" si="0"/>
        <v>2172910.9</v>
      </c>
      <c r="P15" s="26">
        <f t="shared" si="1"/>
        <v>181075.90833333333</v>
      </c>
      <c r="Q15" s="26">
        <v>0</v>
      </c>
      <c r="R15" s="27">
        <f t="shared" si="2"/>
        <v>181075.90833333333</v>
      </c>
      <c r="S15" s="18"/>
      <c r="T15" s="18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</row>
    <row r="16" spans="1:1024" x14ac:dyDescent="0.25">
      <c r="A16" s="24" t="s">
        <v>42</v>
      </c>
      <c r="B16" s="24" t="s">
        <v>43</v>
      </c>
      <c r="C16" s="25">
        <v>4068.68</v>
      </c>
      <c r="D16" s="25">
        <v>3752.34</v>
      </c>
      <c r="E16" s="25">
        <v>2034.34</v>
      </c>
      <c r="F16" s="25">
        <v>4068.68</v>
      </c>
      <c r="G16" s="25">
        <v>3616.72</v>
      </c>
      <c r="H16" s="25">
        <v>3752.34</v>
      </c>
      <c r="I16" s="25">
        <v>4068.68</v>
      </c>
      <c r="J16" s="25">
        <v>3661.81</v>
      </c>
      <c r="K16" s="25">
        <v>2441.21</v>
      </c>
      <c r="L16" s="25">
        <v>4068.68</v>
      </c>
      <c r="M16" s="25">
        <v>2712.45</v>
      </c>
      <c r="N16" s="25">
        <v>4068.68</v>
      </c>
      <c r="O16" s="26">
        <f t="shared" si="0"/>
        <v>42314.61</v>
      </c>
      <c r="P16" s="26">
        <f t="shared" si="1"/>
        <v>3526.2175000000002</v>
      </c>
      <c r="Q16" s="26">
        <v>0</v>
      </c>
      <c r="R16" s="27">
        <f t="shared" si="2"/>
        <v>3526.2175000000002</v>
      </c>
      <c r="S16" s="18"/>
      <c r="T16" s="18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</row>
    <row r="17" spans="1:33" x14ac:dyDescent="0.25">
      <c r="A17" s="24" t="s">
        <v>44</v>
      </c>
      <c r="B17" s="24" t="s">
        <v>45</v>
      </c>
      <c r="C17" s="25">
        <v>0</v>
      </c>
      <c r="D17" s="25">
        <v>0</v>
      </c>
      <c r="E17" s="25">
        <v>0</v>
      </c>
      <c r="F17" s="25">
        <v>25269.119999999999</v>
      </c>
      <c r="G17" s="25">
        <v>6317.28</v>
      </c>
      <c r="H17" s="25">
        <v>6317.28</v>
      </c>
      <c r="I17" s="25">
        <v>6317.28</v>
      </c>
      <c r="J17" s="25">
        <v>6036.51</v>
      </c>
      <c r="K17" s="25">
        <v>3158.64</v>
      </c>
      <c r="L17" s="25">
        <v>6317.28</v>
      </c>
      <c r="M17" s="25">
        <v>6317.28</v>
      </c>
      <c r="N17" s="25">
        <v>6317.28</v>
      </c>
      <c r="O17" s="26">
        <f t="shared" si="0"/>
        <v>72367.95</v>
      </c>
      <c r="P17" s="26">
        <f t="shared" si="1"/>
        <v>6030.6624999999995</v>
      </c>
      <c r="Q17" s="26">
        <v>0</v>
      </c>
      <c r="R17" s="27">
        <f t="shared" si="2"/>
        <v>6030.6624999999995</v>
      </c>
      <c r="S17" s="18"/>
      <c r="T17" s="18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</row>
    <row r="18" spans="1:33" x14ac:dyDescent="0.25">
      <c r="A18" s="24" t="s">
        <v>46</v>
      </c>
      <c r="B18" s="24" t="s">
        <v>47</v>
      </c>
      <c r="C18" s="25">
        <v>14204.83</v>
      </c>
      <c r="D18" s="25">
        <v>15770.21</v>
      </c>
      <c r="E18" s="25">
        <v>14119.23</v>
      </c>
      <c r="F18" s="25">
        <v>17770.09</v>
      </c>
      <c r="G18" s="25">
        <v>15962.23</v>
      </c>
      <c r="H18" s="25">
        <v>16504.72</v>
      </c>
      <c r="I18" s="25">
        <v>17770.09</v>
      </c>
      <c r="J18" s="25">
        <v>17770.07</v>
      </c>
      <c r="K18" s="25">
        <v>17770.09</v>
      </c>
      <c r="L18" s="25">
        <v>18224.18</v>
      </c>
      <c r="M18" s="25">
        <v>18224.18</v>
      </c>
      <c r="N18" s="25">
        <v>18224.169999999998</v>
      </c>
      <c r="O18" s="26">
        <f t="shared" si="0"/>
        <v>202314.08999999997</v>
      </c>
      <c r="P18" s="26">
        <f t="shared" si="1"/>
        <v>16859.507499999996</v>
      </c>
      <c r="Q18" s="26">
        <v>0</v>
      </c>
      <c r="R18" s="27">
        <f t="shared" si="2"/>
        <v>16859.507499999996</v>
      </c>
      <c r="S18" s="18"/>
      <c r="T18" s="18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</row>
    <row r="19" spans="1:33" x14ac:dyDescent="0.25">
      <c r="A19" s="24" t="s">
        <v>48</v>
      </c>
      <c r="B19" s="24" t="s">
        <v>49</v>
      </c>
      <c r="C19" s="25">
        <v>0</v>
      </c>
      <c r="D19" s="25">
        <v>0</v>
      </c>
      <c r="E19" s="25">
        <v>0</v>
      </c>
      <c r="F19" s="25">
        <v>0</v>
      </c>
      <c r="G19" s="25">
        <v>2249.6999999999998</v>
      </c>
      <c r="H19" s="25">
        <v>87449.65</v>
      </c>
      <c r="I19" s="25">
        <v>2612.2600000000002</v>
      </c>
      <c r="J19" s="25">
        <v>7093.22</v>
      </c>
      <c r="K19" s="25">
        <v>12496.58</v>
      </c>
      <c r="L19" s="25">
        <v>10797.5</v>
      </c>
      <c r="M19" s="25">
        <v>14280.42</v>
      </c>
      <c r="N19" s="25">
        <v>124356.71</v>
      </c>
      <c r="O19" s="26">
        <f t="shared" si="0"/>
        <v>261336.03999999998</v>
      </c>
      <c r="P19" s="26">
        <f t="shared" si="1"/>
        <v>21778.00333333333</v>
      </c>
      <c r="Q19" s="26">
        <v>0</v>
      </c>
      <c r="R19" s="27">
        <f t="shared" si="2"/>
        <v>21778.00333333333</v>
      </c>
      <c r="S19" s="18"/>
      <c r="T19" s="18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</row>
    <row r="20" spans="1:33" x14ac:dyDescent="0.25">
      <c r="A20" s="24" t="s">
        <v>50</v>
      </c>
      <c r="B20" s="24" t="s">
        <v>51</v>
      </c>
      <c r="C20" s="25">
        <v>1319.76</v>
      </c>
      <c r="D20" s="25">
        <v>0</v>
      </c>
      <c r="E20" s="25">
        <v>9193.74</v>
      </c>
      <c r="F20" s="25">
        <v>1300.83</v>
      </c>
      <c r="G20" s="25">
        <v>0</v>
      </c>
      <c r="H20" s="25">
        <v>689.56</v>
      </c>
      <c r="I20" s="25">
        <v>2956.86</v>
      </c>
      <c r="J20" s="25">
        <v>3382.06</v>
      </c>
      <c r="K20" s="25">
        <v>5767.35</v>
      </c>
      <c r="L20" s="25">
        <v>3447.77</v>
      </c>
      <c r="M20" s="25">
        <v>7748.85</v>
      </c>
      <c r="N20" s="25">
        <v>128.83000000000001</v>
      </c>
      <c r="O20" s="26">
        <f t="shared" si="0"/>
        <v>35935.610000000008</v>
      </c>
      <c r="P20" s="26">
        <f t="shared" si="1"/>
        <v>2994.6341666666672</v>
      </c>
      <c r="Q20" s="26">
        <v>0</v>
      </c>
      <c r="R20" s="27">
        <f t="shared" si="2"/>
        <v>2994.6341666666672</v>
      </c>
      <c r="S20" s="18"/>
      <c r="T20" s="18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</row>
    <row r="21" spans="1:33" x14ac:dyDescent="0.25">
      <c r="A21" s="24" t="s">
        <v>52</v>
      </c>
      <c r="B21" s="24" t="s">
        <v>53</v>
      </c>
      <c r="C21" s="25">
        <v>56721.79</v>
      </c>
      <c r="D21" s="25">
        <v>31449.93</v>
      </c>
      <c r="E21" s="25">
        <v>70122.23</v>
      </c>
      <c r="F21" s="25">
        <v>3902.5</v>
      </c>
      <c r="G21" s="25">
        <v>0</v>
      </c>
      <c r="H21" s="25">
        <v>1952.57</v>
      </c>
      <c r="I21" s="25">
        <v>7745.78</v>
      </c>
      <c r="J21" s="25">
        <v>8076.12</v>
      </c>
      <c r="K21" s="25">
        <v>9764.84</v>
      </c>
      <c r="L21" s="25">
        <v>9762.83</v>
      </c>
      <c r="M21" s="25">
        <v>15372.67</v>
      </c>
      <c r="N21" s="25">
        <v>302.73</v>
      </c>
      <c r="O21" s="26">
        <f t="shared" si="0"/>
        <v>215173.99000000002</v>
      </c>
      <c r="P21" s="26">
        <f t="shared" si="1"/>
        <v>17931.165833333336</v>
      </c>
      <c r="Q21" s="26">
        <v>0</v>
      </c>
      <c r="R21" s="27">
        <f t="shared" si="2"/>
        <v>17931.165833333336</v>
      </c>
      <c r="S21" s="18"/>
      <c r="T21" s="18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</row>
    <row r="22" spans="1:33" x14ac:dyDescent="0.25">
      <c r="A22" s="24" t="s">
        <v>54</v>
      </c>
      <c r="B22" s="24" t="s">
        <v>55</v>
      </c>
      <c r="C22" s="25">
        <v>0</v>
      </c>
      <c r="D22" s="25">
        <v>0</v>
      </c>
      <c r="E22" s="25">
        <v>829.59</v>
      </c>
      <c r="F22" s="25">
        <v>0</v>
      </c>
      <c r="G22" s="25">
        <v>0</v>
      </c>
      <c r="H22" s="25">
        <v>0</v>
      </c>
      <c r="I22" s="25">
        <v>0</v>
      </c>
      <c r="J22" s="25">
        <v>222.01</v>
      </c>
      <c r="K22" s="25">
        <v>888</v>
      </c>
      <c r="L22" s="25">
        <v>0</v>
      </c>
      <c r="M22" s="25">
        <v>740.01</v>
      </c>
      <c r="N22" s="25">
        <v>0</v>
      </c>
      <c r="O22" s="26">
        <f t="shared" si="0"/>
        <v>2679.6099999999997</v>
      </c>
      <c r="P22" s="26">
        <f t="shared" si="1"/>
        <v>223.30083333333332</v>
      </c>
      <c r="Q22" s="26">
        <v>0</v>
      </c>
      <c r="R22" s="27">
        <f t="shared" si="2"/>
        <v>223.30083333333332</v>
      </c>
      <c r="S22" s="18"/>
      <c r="T22" s="18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</row>
    <row r="23" spans="1:33" x14ac:dyDescent="0.25">
      <c r="A23" s="24" t="s">
        <v>56</v>
      </c>
      <c r="B23" s="24" t="s">
        <v>57</v>
      </c>
      <c r="C23" s="25">
        <v>0</v>
      </c>
      <c r="D23" s="25">
        <v>0</v>
      </c>
      <c r="E23" s="25">
        <v>829.59</v>
      </c>
      <c r="F23" s="25">
        <v>0</v>
      </c>
      <c r="G23" s="25">
        <v>0</v>
      </c>
      <c r="H23" s="25">
        <v>0</v>
      </c>
      <c r="I23" s="25">
        <v>0</v>
      </c>
      <c r="J23" s="25">
        <v>222.01</v>
      </c>
      <c r="K23" s="25">
        <v>888</v>
      </c>
      <c r="L23" s="25">
        <v>0</v>
      </c>
      <c r="M23" s="25">
        <v>740.01</v>
      </c>
      <c r="N23" s="25">
        <v>0</v>
      </c>
      <c r="O23" s="26">
        <f t="shared" si="0"/>
        <v>2679.6099999999997</v>
      </c>
      <c r="P23" s="26">
        <f t="shared" si="1"/>
        <v>223.30083333333332</v>
      </c>
      <c r="Q23" s="26">
        <v>0</v>
      </c>
      <c r="R23" s="27">
        <f t="shared" si="2"/>
        <v>223.30083333333332</v>
      </c>
      <c r="S23" s="18"/>
      <c r="T23" s="18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</row>
    <row r="24" spans="1:33" x14ac:dyDescent="0.25">
      <c r="A24" s="24" t="s">
        <v>58</v>
      </c>
      <c r="B24" s="24" t="s">
        <v>59</v>
      </c>
      <c r="C24" s="25">
        <v>0</v>
      </c>
      <c r="D24" s="25">
        <v>3842.06</v>
      </c>
      <c r="E24" s="25">
        <v>0</v>
      </c>
      <c r="F24" s="25">
        <v>0</v>
      </c>
      <c r="G24" s="25">
        <v>149539.21</v>
      </c>
      <c r="H24" s="25">
        <v>131043.35</v>
      </c>
      <c r="I24" s="25">
        <v>77555.490000000005</v>
      </c>
      <c r="J24" s="25">
        <v>128427.29</v>
      </c>
      <c r="K24" s="25">
        <v>170703.46</v>
      </c>
      <c r="L24" s="25">
        <v>158531.57999999999</v>
      </c>
      <c r="M24" s="25">
        <v>189304.57</v>
      </c>
      <c r="N24" s="25">
        <v>186418.97</v>
      </c>
      <c r="O24" s="26">
        <f t="shared" si="0"/>
        <v>1195365.98</v>
      </c>
      <c r="P24" s="26">
        <f t="shared" si="1"/>
        <v>99613.831666666665</v>
      </c>
      <c r="Q24" s="26">
        <v>0</v>
      </c>
      <c r="R24" s="27">
        <f t="shared" si="2"/>
        <v>99613.831666666665</v>
      </c>
      <c r="S24" s="18"/>
      <c r="T24" s="18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</row>
    <row r="25" spans="1:33" x14ac:dyDescent="0.25">
      <c r="A25" s="24" t="s">
        <v>60</v>
      </c>
      <c r="B25" s="24" t="s">
        <v>61</v>
      </c>
      <c r="C25" s="25">
        <v>0</v>
      </c>
      <c r="D25" s="25">
        <v>3842.06</v>
      </c>
      <c r="E25" s="25">
        <v>0</v>
      </c>
      <c r="F25" s="25">
        <v>0</v>
      </c>
      <c r="G25" s="25">
        <v>149539.21</v>
      </c>
      <c r="H25" s="25">
        <v>131043.35</v>
      </c>
      <c r="I25" s="25">
        <v>77555.490000000005</v>
      </c>
      <c r="J25" s="25">
        <v>128427.29</v>
      </c>
      <c r="K25" s="25">
        <v>170703.46</v>
      </c>
      <c r="L25" s="25">
        <v>158531.57999999999</v>
      </c>
      <c r="M25" s="25">
        <v>189304.57</v>
      </c>
      <c r="N25" s="25">
        <v>186418.97</v>
      </c>
      <c r="O25" s="26">
        <f t="shared" si="0"/>
        <v>1195365.98</v>
      </c>
      <c r="P25" s="26">
        <f t="shared" si="1"/>
        <v>99613.831666666665</v>
      </c>
      <c r="Q25" s="26">
        <v>0</v>
      </c>
      <c r="R25" s="27">
        <f t="shared" si="2"/>
        <v>99613.831666666665</v>
      </c>
      <c r="S25" s="18"/>
      <c r="T25" s="18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</row>
    <row r="26" spans="1:33" ht="30" x14ac:dyDescent="0.25">
      <c r="A26" s="24" t="s">
        <v>62</v>
      </c>
      <c r="B26" s="24" t="s">
        <v>63</v>
      </c>
      <c r="C26" s="25">
        <v>7758.21</v>
      </c>
      <c r="D26" s="25">
        <v>8082.42</v>
      </c>
      <c r="E26" s="25">
        <v>6975.68</v>
      </c>
      <c r="F26" s="25">
        <v>9891.7099999999991</v>
      </c>
      <c r="G26" s="25">
        <v>8314.24</v>
      </c>
      <c r="H26" s="25">
        <v>8284.41</v>
      </c>
      <c r="I26" s="25">
        <v>8214.81</v>
      </c>
      <c r="J26" s="25">
        <v>7771.1</v>
      </c>
      <c r="K26" s="25">
        <v>6439.97</v>
      </c>
      <c r="L26" s="25">
        <v>8314.7099999999991</v>
      </c>
      <c r="M26" s="25">
        <v>6551.73</v>
      </c>
      <c r="N26" s="25">
        <v>14484.66</v>
      </c>
      <c r="O26" s="26">
        <f t="shared" si="0"/>
        <v>101083.64999999998</v>
      </c>
      <c r="P26" s="26">
        <f t="shared" si="1"/>
        <v>8423.6374999999989</v>
      </c>
      <c r="Q26" s="26">
        <v>0</v>
      </c>
      <c r="R26" s="27">
        <f t="shared" si="2"/>
        <v>8423.6374999999989</v>
      </c>
      <c r="S26" s="18"/>
      <c r="T26" s="18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</row>
    <row r="27" spans="1:33" x14ac:dyDescent="0.25">
      <c r="A27" s="24" t="s">
        <v>64</v>
      </c>
      <c r="B27" s="24" t="s">
        <v>65</v>
      </c>
      <c r="C27" s="25">
        <v>7758.21</v>
      </c>
      <c r="D27" s="25">
        <v>8082.42</v>
      </c>
      <c r="E27" s="25">
        <v>6975.68</v>
      </c>
      <c r="F27" s="25">
        <v>9891.7099999999991</v>
      </c>
      <c r="G27" s="25">
        <v>8314.24</v>
      </c>
      <c r="H27" s="25">
        <v>8284.41</v>
      </c>
      <c r="I27" s="25">
        <v>8214.81</v>
      </c>
      <c r="J27" s="25">
        <v>7771.1</v>
      </c>
      <c r="K27" s="25">
        <v>6439.97</v>
      </c>
      <c r="L27" s="25">
        <v>8314.7099999999991</v>
      </c>
      <c r="M27" s="25">
        <v>6551.73</v>
      </c>
      <c r="N27" s="25">
        <v>14484.66</v>
      </c>
      <c r="O27" s="26">
        <f t="shared" si="0"/>
        <v>101083.64999999998</v>
      </c>
      <c r="P27" s="26">
        <f t="shared" si="1"/>
        <v>8423.6374999999989</v>
      </c>
      <c r="Q27" s="26">
        <v>0</v>
      </c>
      <c r="R27" s="27">
        <f t="shared" si="2"/>
        <v>8423.6374999999989</v>
      </c>
      <c r="S27" s="18"/>
      <c r="T27" s="18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</row>
    <row r="28" spans="1:33" x14ac:dyDescent="0.25">
      <c r="A28" s="24" t="s">
        <v>66</v>
      </c>
      <c r="B28" s="24" t="s">
        <v>67</v>
      </c>
      <c r="C28" s="25">
        <v>7758.21</v>
      </c>
      <c r="D28" s="25">
        <v>8082.42</v>
      </c>
      <c r="E28" s="25">
        <v>6975.68</v>
      </c>
      <c r="F28" s="25">
        <v>9891.7099999999991</v>
      </c>
      <c r="G28" s="25">
        <v>8314.24</v>
      </c>
      <c r="H28" s="25">
        <v>8284.41</v>
      </c>
      <c r="I28" s="25">
        <v>8214.81</v>
      </c>
      <c r="J28" s="25">
        <v>7771.1</v>
      </c>
      <c r="K28" s="25">
        <v>6439.97</v>
      </c>
      <c r="L28" s="25">
        <v>8314.7099999999991</v>
      </c>
      <c r="M28" s="25">
        <v>6551.73</v>
      </c>
      <c r="N28" s="25">
        <v>14484.66</v>
      </c>
      <c r="O28" s="26">
        <f t="shared" si="0"/>
        <v>101083.64999999998</v>
      </c>
      <c r="P28" s="26">
        <f t="shared" si="1"/>
        <v>8423.6374999999989</v>
      </c>
      <c r="Q28" s="26">
        <v>0</v>
      </c>
      <c r="R28" s="27">
        <f t="shared" si="2"/>
        <v>8423.6374999999989</v>
      </c>
      <c r="S28" s="18"/>
      <c r="T28" s="18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</row>
    <row r="29" spans="1:33" x14ac:dyDescent="0.25">
      <c r="A29" s="20" t="s">
        <v>68</v>
      </c>
      <c r="B29" s="20" t="s">
        <v>69</v>
      </c>
      <c r="C29" s="21">
        <v>4541123.1500000004</v>
      </c>
      <c r="D29" s="21">
        <v>5088313.2699999996</v>
      </c>
      <c r="E29" s="21">
        <v>4143833.52</v>
      </c>
      <c r="F29" s="21">
        <v>4699413.5199999996</v>
      </c>
      <c r="G29" s="21">
        <v>4923243.72</v>
      </c>
      <c r="H29" s="21">
        <v>4475550.4000000004</v>
      </c>
      <c r="I29" s="21">
        <v>5022152.29</v>
      </c>
      <c r="J29" s="21">
        <v>5301970.92</v>
      </c>
      <c r="K29" s="21">
        <v>4525493.49</v>
      </c>
      <c r="L29" s="21">
        <v>5277180.51</v>
      </c>
      <c r="M29" s="21">
        <v>5230286.53</v>
      </c>
      <c r="N29" s="21">
        <v>5946699.6900000004</v>
      </c>
      <c r="O29" s="22">
        <f t="shared" si="0"/>
        <v>59175261.009999998</v>
      </c>
      <c r="P29" s="22">
        <f t="shared" si="1"/>
        <v>4931271.7508333335</v>
      </c>
      <c r="Q29" s="22">
        <v>0</v>
      </c>
      <c r="R29" s="23">
        <f t="shared" si="2"/>
        <v>4931271.7508333335</v>
      </c>
      <c r="S29" s="18"/>
      <c r="T29" s="18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</row>
    <row r="30" spans="1:33" x14ac:dyDescent="0.25">
      <c r="A30" s="24" t="s">
        <v>70</v>
      </c>
      <c r="B30" s="24" t="s">
        <v>27</v>
      </c>
      <c r="C30" s="25">
        <v>4541123.1500000004</v>
      </c>
      <c r="D30" s="25">
        <v>5026835.96</v>
      </c>
      <c r="E30" s="25">
        <v>4111952.73</v>
      </c>
      <c r="F30" s="25">
        <v>4670456.99</v>
      </c>
      <c r="G30" s="25">
        <v>4923243.72</v>
      </c>
      <c r="H30" s="25">
        <v>4399640.3899999997</v>
      </c>
      <c r="I30" s="25">
        <v>4979767.9000000004</v>
      </c>
      <c r="J30" s="25">
        <v>5264144.03</v>
      </c>
      <c r="K30" s="25">
        <v>4525493.49</v>
      </c>
      <c r="L30" s="25">
        <v>5193016.16</v>
      </c>
      <c r="M30" s="25">
        <v>5230286.53</v>
      </c>
      <c r="N30" s="25">
        <v>5827501.8499999996</v>
      </c>
      <c r="O30" s="26">
        <f t="shared" si="0"/>
        <v>58693462.899999999</v>
      </c>
      <c r="P30" s="26">
        <f t="shared" si="1"/>
        <v>4891121.9083333332</v>
      </c>
      <c r="Q30" s="26">
        <v>0</v>
      </c>
      <c r="R30" s="27">
        <f t="shared" si="2"/>
        <v>4891121.9083333332</v>
      </c>
      <c r="S30" s="18"/>
      <c r="T30" s="18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</row>
    <row r="31" spans="1:33" x14ac:dyDescent="0.25">
      <c r="A31" s="24" t="s">
        <v>71</v>
      </c>
      <c r="B31" s="24" t="s">
        <v>72</v>
      </c>
      <c r="C31" s="25">
        <v>1082238.6299999999</v>
      </c>
      <c r="D31" s="25">
        <v>1222933.17</v>
      </c>
      <c r="E31" s="25">
        <v>561051.16</v>
      </c>
      <c r="F31" s="25">
        <v>957060.36</v>
      </c>
      <c r="G31" s="25">
        <v>890773.11</v>
      </c>
      <c r="H31" s="25">
        <v>657710.05000000005</v>
      </c>
      <c r="I31" s="25">
        <v>1522399.82</v>
      </c>
      <c r="J31" s="25">
        <v>1128110.8</v>
      </c>
      <c r="K31" s="25">
        <v>1008136.24</v>
      </c>
      <c r="L31" s="25">
        <v>902846.75</v>
      </c>
      <c r="M31" s="25">
        <v>1439116.53</v>
      </c>
      <c r="N31" s="25">
        <v>2016271.33</v>
      </c>
      <c r="O31" s="26">
        <f t="shared" si="0"/>
        <v>13388647.949999999</v>
      </c>
      <c r="P31" s="26">
        <f t="shared" si="1"/>
        <v>1115720.6624999999</v>
      </c>
      <c r="Q31" s="26">
        <v>8952.8700000000008</v>
      </c>
      <c r="R31" s="27">
        <f t="shared" si="2"/>
        <v>1124673.5325</v>
      </c>
      <c r="S31" s="18"/>
      <c r="T31" s="18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</row>
    <row r="32" spans="1:33" x14ac:dyDescent="0.25">
      <c r="A32" s="24" t="s">
        <v>73</v>
      </c>
      <c r="B32" s="24" t="s">
        <v>74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926.51</v>
      </c>
      <c r="K32" s="25">
        <v>0</v>
      </c>
      <c r="L32" s="25">
        <v>0</v>
      </c>
      <c r="M32" s="25">
        <v>0</v>
      </c>
      <c r="N32" s="25">
        <v>0</v>
      </c>
      <c r="O32" s="26">
        <f t="shared" si="0"/>
        <v>926.51</v>
      </c>
      <c r="P32" s="26">
        <f t="shared" si="1"/>
        <v>77.209166666666661</v>
      </c>
      <c r="Q32" s="26">
        <v>0</v>
      </c>
      <c r="R32" s="27">
        <f t="shared" si="2"/>
        <v>77.209166666666661</v>
      </c>
      <c r="S32" s="18"/>
      <c r="T32" s="18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</row>
    <row r="33" spans="1:33" x14ac:dyDescent="0.25">
      <c r="A33" s="24" t="s">
        <v>75</v>
      </c>
      <c r="B33" s="24" t="s">
        <v>76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3284.52</v>
      </c>
      <c r="K33" s="25">
        <v>304.5</v>
      </c>
      <c r="L33" s="25">
        <v>0</v>
      </c>
      <c r="M33" s="25">
        <v>0</v>
      </c>
      <c r="N33" s="25">
        <v>0</v>
      </c>
      <c r="O33" s="26">
        <f t="shared" si="0"/>
        <v>3589.02</v>
      </c>
      <c r="P33" s="26">
        <f t="shared" si="1"/>
        <v>299.08499999999998</v>
      </c>
      <c r="Q33" s="26">
        <v>0</v>
      </c>
      <c r="R33" s="27">
        <f t="shared" si="2"/>
        <v>299.08499999999998</v>
      </c>
      <c r="S33" s="18"/>
      <c r="T33" s="18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</row>
    <row r="34" spans="1:33" x14ac:dyDescent="0.25">
      <c r="A34" s="24" t="s">
        <v>77</v>
      </c>
      <c r="B34" s="24" t="s">
        <v>78</v>
      </c>
      <c r="C34" s="25">
        <v>23616</v>
      </c>
      <c r="D34" s="25">
        <v>23652</v>
      </c>
      <c r="E34" s="25">
        <v>29104</v>
      </c>
      <c r="F34" s="25">
        <v>17112</v>
      </c>
      <c r="G34" s="25">
        <v>23806.25</v>
      </c>
      <c r="H34" s="25">
        <v>4866.6000000000004</v>
      </c>
      <c r="I34" s="25">
        <v>21962.55</v>
      </c>
      <c r="J34" s="25">
        <v>17207.25</v>
      </c>
      <c r="K34" s="25">
        <v>19953.900000000001</v>
      </c>
      <c r="L34" s="25">
        <v>18463.900000000001</v>
      </c>
      <c r="M34" s="25">
        <v>17289.900000000001</v>
      </c>
      <c r="N34" s="25">
        <v>36451.4</v>
      </c>
      <c r="O34" s="26">
        <f t="shared" si="0"/>
        <v>253485.74999999997</v>
      </c>
      <c r="P34" s="26">
        <f t="shared" si="1"/>
        <v>21123.812499999996</v>
      </c>
      <c r="Q34" s="26">
        <v>0</v>
      </c>
      <c r="R34" s="27">
        <f t="shared" si="2"/>
        <v>21123.812499999996</v>
      </c>
      <c r="S34" s="18"/>
      <c r="T34" s="18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</row>
    <row r="35" spans="1:33" x14ac:dyDescent="0.25">
      <c r="A35" s="24" t="s">
        <v>79</v>
      </c>
      <c r="B35" s="24" t="s">
        <v>80</v>
      </c>
      <c r="C35" s="25">
        <v>204067.35</v>
      </c>
      <c r="D35" s="25">
        <v>91748.57</v>
      </c>
      <c r="E35" s="25">
        <v>100118.21</v>
      </c>
      <c r="F35" s="25">
        <v>218951.47</v>
      </c>
      <c r="G35" s="25">
        <v>97331.89</v>
      </c>
      <c r="H35" s="25">
        <v>128281.7</v>
      </c>
      <c r="I35" s="25">
        <v>376444.19</v>
      </c>
      <c r="J35" s="25">
        <v>185191.67</v>
      </c>
      <c r="K35" s="25">
        <v>203254.57</v>
      </c>
      <c r="L35" s="25">
        <v>134372.24</v>
      </c>
      <c r="M35" s="25">
        <v>181190.31</v>
      </c>
      <c r="N35" s="25">
        <v>274303.63</v>
      </c>
      <c r="O35" s="26">
        <f t="shared" si="0"/>
        <v>2195255.8000000003</v>
      </c>
      <c r="P35" s="26">
        <f t="shared" si="1"/>
        <v>182937.98333333337</v>
      </c>
      <c r="Q35" s="26">
        <v>0</v>
      </c>
      <c r="R35" s="27">
        <f t="shared" si="2"/>
        <v>182937.98333333337</v>
      </c>
      <c r="S35" s="18"/>
      <c r="T35" s="18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</row>
    <row r="36" spans="1:33" x14ac:dyDescent="0.25">
      <c r="A36" s="24" t="s">
        <v>81</v>
      </c>
      <c r="B36" s="24" t="s">
        <v>82</v>
      </c>
      <c r="C36" s="25">
        <v>327653.33</v>
      </c>
      <c r="D36" s="25">
        <v>731414.53</v>
      </c>
      <c r="E36" s="25">
        <v>68467.399999999994</v>
      </c>
      <c r="F36" s="25">
        <v>175735.71</v>
      </c>
      <c r="G36" s="25">
        <v>316713.73</v>
      </c>
      <c r="H36" s="25">
        <v>220561.92000000001</v>
      </c>
      <c r="I36" s="25">
        <v>566127.12</v>
      </c>
      <c r="J36" s="25">
        <v>275728.71000000002</v>
      </c>
      <c r="K36" s="25">
        <v>395595.01</v>
      </c>
      <c r="L36" s="25">
        <v>310144.24</v>
      </c>
      <c r="M36" s="25">
        <v>424157.37</v>
      </c>
      <c r="N36" s="25">
        <v>515574.46</v>
      </c>
      <c r="O36" s="26">
        <f t="shared" si="0"/>
        <v>4327873.53</v>
      </c>
      <c r="P36" s="26">
        <f t="shared" si="1"/>
        <v>360656.1275</v>
      </c>
      <c r="Q36" s="26">
        <v>0</v>
      </c>
      <c r="R36" s="27">
        <f t="shared" si="2"/>
        <v>360656.1275</v>
      </c>
      <c r="S36" s="18"/>
      <c r="T36" s="18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</row>
    <row r="37" spans="1:33" x14ac:dyDescent="0.25">
      <c r="A37" s="24" t="s">
        <v>83</v>
      </c>
      <c r="B37" s="24" t="s">
        <v>84</v>
      </c>
      <c r="C37" s="25">
        <v>3049.88</v>
      </c>
      <c r="D37" s="25">
        <v>39414.269999999997</v>
      </c>
      <c r="E37" s="25">
        <v>10729.93</v>
      </c>
      <c r="F37" s="25">
        <v>16316.91</v>
      </c>
      <c r="G37" s="25">
        <v>7138.87</v>
      </c>
      <c r="H37" s="25">
        <v>7433.27</v>
      </c>
      <c r="I37" s="25">
        <v>20810.669999999998</v>
      </c>
      <c r="J37" s="25">
        <v>8953.14</v>
      </c>
      <c r="K37" s="25">
        <v>104.17</v>
      </c>
      <c r="L37" s="25">
        <v>1201.07</v>
      </c>
      <c r="M37" s="25">
        <v>52594.96</v>
      </c>
      <c r="N37" s="25">
        <v>33021.24</v>
      </c>
      <c r="O37" s="26">
        <f t="shared" si="0"/>
        <v>200768.37999999998</v>
      </c>
      <c r="P37" s="26">
        <f t="shared" si="1"/>
        <v>16730.69833333333</v>
      </c>
      <c r="Q37" s="26">
        <v>0</v>
      </c>
      <c r="R37" s="27">
        <f t="shared" si="2"/>
        <v>16730.69833333333</v>
      </c>
      <c r="S37" s="18"/>
      <c r="T37" s="18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</row>
    <row r="38" spans="1:33" x14ac:dyDescent="0.25">
      <c r="A38" s="24" t="s">
        <v>85</v>
      </c>
      <c r="B38" s="24" t="s">
        <v>86</v>
      </c>
      <c r="C38" s="25">
        <v>0</v>
      </c>
      <c r="D38" s="25">
        <v>1756.21</v>
      </c>
      <c r="E38" s="25">
        <v>0</v>
      </c>
      <c r="F38" s="25">
        <v>0</v>
      </c>
      <c r="G38" s="25">
        <v>0</v>
      </c>
      <c r="H38" s="25">
        <v>0</v>
      </c>
      <c r="I38" s="25">
        <v>1101.5</v>
      </c>
      <c r="J38" s="25">
        <v>4865</v>
      </c>
      <c r="K38" s="25">
        <v>0</v>
      </c>
      <c r="L38" s="25">
        <v>0</v>
      </c>
      <c r="M38" s="25">
        <v>6424.74</v>
      </c>
      <c r="N38" s="25">
        <v>1350</v>
      </c>
      <c r="O38" s="26">
        <f t="shared" ref="O38:O69" si="3">SUM(C38:N38)</f>
        <v>15497.45</v>
      </c>
      <c r="P38" s="26">
        <f t="shared" ref="P38:P69" si="4">O38/12</f>
        <v>1291.4541666666667</v>
      </c>
      <c r="Q38" s="26">
        <v>0</v>
      </c>
      <c r="R38" s="27">
        <f t="shared" ref="R38:R69" si="5">SUM(P38:Q38)</f>
        <v>1291.4541666666667</v>
      </c>
      <c r="S38" s="18"/>
      <c r="T38" s="18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</row>
    <row r="39" spans="1:33" x14ac:dyDescent="0.25">
      <c r="A39" s="24" t="s">
        <v>87</v>
      </c>
      <c r="B39" s="24" t="s">
        <v>88</v>
      </c>
      <c r="C39" s="25">
        <v>0</v>
      </c>
      <c r="D39" s="25">
        <v>1183.8900000000001</v>
      </c>
      <c r="E39" s="25">
        <v>0</v>
      </c>
      <c r="F39" s="25">
        <v>0</v>
      </c>
      <c r="G39" s="25">
        <v>6400</v>
      </c>
      <c r="H39" s="25">
        <v>6959.32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3093.75</v>
      </c>
      <c r="O39" s="26">
        <f t="shared" si="3"/>
        <v>17636.96</v>
      </c>
      <c r="P39" s="26">
        <f t="shared" si="4"/>
        <v>1469.7466666666667</v>
      </c>
      <c r="Q39" s="26">
        <v>0</v>
      </c>
      <c r="R39" s="27">
        <f t="shared" si="5"/>
        <v>1469.7466666666667</v>
      </c>
      <c r="S39" s="18"/>
      <c r="T39" s="18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</row>
    <row r="40" spans="1:33" x14ac:dyDescent="0.25">
      <c r="A40" s="24" t="s">
        <v>89</v>
      </c>
      <c r="B40" s="24" t="s">
        <v>90</v>
      </c>
      <c r="C40" s="25">
        <v>92917.5</v>
      </c>
      <c r="D40" s="25">
        <v>0</v>
      </c>
      <c r="E40" s="25">
        <v>0</v>
      </c>
      <c r="F40" s="25">
        <v>0</v>
      </c>
      <c r="G40" s="25">
        <v>0</v>
      </c>
      <c r="H40" s="25">
        <v>4356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6">
        <f t="shared" si="3"/>
        <v>97273.5</v>
      </c>
      <c r="P40" s="26">
        <f t="shared" si="4"/>
        <v>8106.125</v>
      </c>
      <c r="Q40" s="26">
        <v>0</v>
      </c>
      <c r="R40" s="27">
        <f t="shared" si="5"/>
        <v>8106.125</v>
      </c>
      <c r="S40" s="18"/>
      <c r="T40" s="18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</row>
    <row r="41" spans="1:33" x14ac:dyDescent="0.25">
      <c r="A41" s="24" t="s">
        <v>91</v>
      </c>
      <c r="B41" s="24" t="s">
        <v>92</v>
      </c>
      <c r="C41" s="25">
        <v>10161.780000000001</v>
      </c>
      <c r="D41" s="25">
        <v>5190.3999999999996</v>
      </c>
      <c r="E41" s="25">
        <v>1919.97</v>
      </c>
      <c r="F41" s="25">
        <v>1298</v>
      </c>
      <c r="G41" s="25">
        <v>0</v>
      </c>
      <c r="H41" s="25">
        <v>9750.44</v>
      </c>
      <c r="I41" s="25">
        <v>3783.9</v>
      </c>
      <c r="J41" s="25">
        <v>108301.38</v>
      </c>
      <c r="K41" s="25">
        <v>0</v>
      </c>
      <c r="L41" s="25">
        <v>0</v>
      </c>
      <c r="M41" s="25">
        <v>0</v>
      </c>
      <c r="N41" s="25">
        <v>16694.64</v>
      </c>
      <c r="O41" s="26">
        <f t="shared" si="3"/>
        <v>157100.51</v>
      </c>
      <c r="P41" s="26">
        <f t="shared" si="4"/>
        <v>13091.709166666667</v>
      </c>
      <c r="Q41" s="26">
        <v>0</v>
      </c>
      <c r="R41" s="27">
        <f t="shared" si="5"/>
        <v>13091.709166666667</v>
      </c>
      <c r="S41" s="18"/>
      <c r="T41" s="18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</row>
    <row r="42" spans="1:33" x14ac:dyDescent="0.25">
      <c r="A42" s="24" t="s">
        <v>93</v>
      </c>
      <c r="B42" s="24" t="s">
        <v>94</v>
      </c>
      <c r="C42" s="25">
        <v>60195.95</v>
      </c>
      <c r="D42" s="25">
        <v>78226.399999999994</v>
      </c>
      <c r="E42" s="25">
        <v>47779.1</v>
      </c>
      <c r="F42" s="25">
        <v>0</v>
      </c>
      <c r="G42" s="25">
        <v>161732.1</v>
      </c>
      <c r="H42" s="25">
        <v>130042.05</v>
      </c>
      <c r="I42" s="25">
        <v>38499</v>
      </c>
      <c r="J42" s="25">
        <v>1865.5</v>
      </c>
      <c r="K42" s="25">
        <v>76831.98</v>
      </c>
      <c r="L42" s="25">
        <v>161532.75</v>
      </c>
      <c r="M42" s="25">
        <v>87273.64</v>
      </c>
      <c r="N42" s="25">
        <v>24131.5</v>
      </c>
      <c r="O42" s="26">
        <f t="shared" si="3"/>
        <v>868109.97</v>
      </c>
      <c r="P42" s="26">
        <f t="shared" si="4"/>
        <v>72342.497499999998</v>
      </c>
      <c r="Q42" s="26">
        <v>0</v>
      </c>
      <c r="R42" s="27">
        <f t="shared" si="5"/>
        <v>72342.497499999998</v>
      </c>
      <c r="S42" s="18"/>
      <c r="T42" s="18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</row>
    <row r="43" spans="1:33" x14ac:dyDescent="0.25">
      <c r="A43" s="24" t="s">
        <v>95</v>
      </c>
      <c r="B43" s="24" t="s">
        <v>96</v>
      </c>
      <c r="C43" s="25">
        <v>0</v>
      </c>
      <c r="D43" s="25">
        <v>0</v>
      </c>
      <c r="E43" s="25">
        <v>0</v>
      </c>
      <c r="F43" s="25">
        <v>0</v>
      </c>
      <c r="G43" s="25">
        <v>6622.5</v>
      </c>
      <c r="H43" s="25">
        <v>0</v>
      </c>
      <c r="I43" s="25">
        <v>0</v>
      </c>
      <c r="J43" s="25">
        <v>6600</v>
      </c>
      <c r="K43" s="25">
        <v>0</v>
      </c>
      <c r="L43" s="25">
        <v>0</v>
      </c>
      <c r="M43" s="25">
        <v>0</v>
      </c>
      <c r="N43" s="25">
        <v>0</v>
      </c>
      <c r="O43" s="26">
        <f t="shared" si="3"/>
        <v>13222.5</v>
      </c>
      <c r="P43" s="26">
        <f t="shared" si="4"/>
        <v>1101.875</v>
      </c>
      <c r="Q43" s="26">
        <v>0</v>
      </c>
      <c r="R43" s="27">
        <f t="shared" si="5"/>
        <v>1101.875</v>
      </c>
      <c r="S43" s="18"/>
      <c r="T43" s="18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</row>
    <row r="44" spans="1:33" x14ac:dyDescent="0.25">
      <c r="A44" s="24" t="s">
        <v>97</v>
      </c>
      <c r="B44" s="24" t="s">
        <v>98</v>
      </c>
      <c r="C44" s="25">
        <v>2001.94</v>
      </c>
      <c r="D44" s="25">
        <v>1906.81</v>
      </c>
      <c r="E44" s="25">
        <v>7308.83</v>
      </c>
      <c r="F44" s="25">
        <v>8035.79</v>
      </c>
      <c r="G44" s="25">
        <v>47148.43</v>
      </c>
      <c r="H44" s="25">
        <v>12299</v>
      </c>
      <c r="I44" s="25">
        <v>8325.34</v>
      </c>
      <c r="J44" s="25">
        <v>1541.07</v>
      </c>
      <c r="K44" s="25">
        <v>902.4</v>
      </c>
      <c r="L44" s="25">
        <v>3443.77</v>
      </c>
      <c r="M44" s="25">
        <v>11733.4</v>
      </c>
      <c r="N44" s="25">
        <v>3851.5</v>
      </c>
      <c r="O44" s="26">
        <f t="shared" si="3"/>
        <v>108498.28</v>
      </c>
      <c r="P44" s="26">
        <f t="shared" si="4"/>
        <v>9041.5233333333326</v>
      </c>
      <c r="Q44" s="26">
        <v>0</v>
      </c>
      <c r="R44" s="27">
        <f t="shared" si="5"/>
        <v>9041.5233333333326</v>
      </c>
      <c r="S44" s="18"/>
      <c r="T44" s="18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</row>
    <row r="45" spans="1:33" x14ac:dyDescent="0.25">
      <c r="A45" s="24" t="s">
        <v>99</v>
      </c>
      <c r="B45" s="24" t="s">
        <v>100</v>
      </c>
      <c r="C45" s="25">
        <v>11107.33</v>
      </c>
      <c r="D45" s="25">
        <v>7266</v>
      </c>
      <c r="E45" s="25">
        <v>910</v>
      </c>
      <c r="F45" s="25">
        <v>116320.27</v>
      </c>
      <c r="G45" s="25">
        <v>9515.64</v>
      </c>
      <c r="H45" s="25">
        <v>158.91</v>
      </c>
      <c r="I45" s="25">
        <v>77365.929999999993</v>
      </c>
      <c r="J45" s="25">
        <v>0</v>
      </c>
      <c r="K45" s="25">
        <v>5873.07</v>
      </c>
      <c r="L45" s="25">
        <v>3066</v>
      </c>
      <c r="M45" s="25">
        <v>18012.36</v>
      </c>
      <c r="N45" s="25">
        <v>33661.9</v>
      </c>
      <c r="O45" s="26">
        <f t="shared" si="3"/>
        <v>283257.41000000003</v>
      </c>
      <c r="P45" s="26">
        <f t="shared" si="4"/>
        <v>23604.784166666668</v>
      </c>
      <c r="Q45" s="26">
        <v>0</v>
      </c>
      <c r="R45" s="27">
        <f t="shared" si="5"/>
        <v>23604.784166666668</v>
      </c>
      <c r="S45" s="18"/>
      <c r="T45" s="18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</row>
    <row r="46" spans="1:33" x14ac:dyDescent="0.25">
      <c r="A46" s="24" t="s">
        <v>101</v>
      </c>
      <c r="B46" s="24" t="s">
        <v>102</v>
      </c>
      <c r="C46" s="25">
        <v>4187.3</v>
      </c>
      <c r="D46" s="25">
        <v>931.35</v>
      </c>
      <c r="E46" s="25">
        <v>15861.2</v>
      </c>
      <c r="F46" s="25">
        <v>0</v>
      </c>
      <c r="G46" s="25">
        <v>2110</v>
      </c>
      <c r="H46" s="25">
        <v>0</v>
      </c>
      <c r="I46" s="25">
        <v>2709.7</v>
      </c>
      <c r="J46" s="25">
        <v>5025</v>
      </c>
      <c r="K46" s="25">
        <v>2035</v>
      </c>
      <c r="L46" s="25">
        <v>2796.5</v>
      </c>
      <c r="M46" s="25">
        <v>0</v>
      </c>
      <c r="N46" s="25">
        <v>84891</v>
      </c>
      <c r="O46" s="26">
        <f t="shared" si="3"/>
        <v>120547.05</v>
      </c>
      <c r="P46" s="26">
        <f t="shared" si="4"/>
        <v>10045.5875</v>
      </c>
      <c r="Q46" s="26">
        <v>0</v>
      </c>
      <c r="R46" s="27">
        <f t="shared" si="5"/>
        <v>10045.5875</v>
      </c>
      <c r="S46" s="18"/>
      <c r="T46" s="18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</row>
    <row r="47" spans="1:33" x14ac:dyDescent="0.25">
      <c r="A47" s="24" t="s">
        <v>103</v>
      </c>
      <c r="B47" s="24" t="s">
        <v>104</v>
      </c>
      <c r="C47" s="25">
        <v>26166.98</v>
      </c>
      <c r="D47" s="25">
        <v>21859.34</v>
      </c>
      <c r="E47" s="25">
        <v>65244.78</v>
      </c>
      <c r="F47" s="25">
        <v>43583.35</v>
      </c>
      <c r="G47" s="25">
        <v>11816.28</v>
      </c>
      <c r="H47" s="25">
        <v>39396</v>
      </c>
      <c r="I47" s="25">
        <v>66360</v>
      </c>
      <c r="J47" s="25">
        <v>1631.8</v>
      </c>
      <c r="K47" s="25">
        <v>240</v>
      </c>
      <c r="L47" s="25">
        <v>4274.6499999999996</v>
      </c>
      <c r="M47" s="25">
        <v>10191.49</v>
      </c>
      <c r="N47" s="25">
        <v>6149.2</v>
      </c>
      <c r="O47" s="26">
        <f t="shared" si="3"/>
        <v>296913.87</v>
      </c>
      <c r="P47" s="26">
        <f t="shared" si="4"/>
        <v>24742.822499999998</v>
      </c>
      <c r="Q47" s="26">
        <v>0</v>
      </c>
      <c r="R47" s="27">
        <f t="shared" si="5"/>
        <v>24742.822499999998</v>
      </c>
      <c r="S47" s="18"/>
      <c r="T47" s="18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</row>
    <row r="48" spans="1:33" x14ac:dyDescent="0.25">
      <c r="A48" s="24" t="s">
        <v>105</v>
      </c>
      <c r="B48" s="24" t="s">
        <v>106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  <c r="K48" s="25">
        <v>1747</v>
      </c>
      <c r="L48" s="25">
        <v>0</v>
      </c>
      <c r="M48" s="25">
        <v>0</v>
      </c>
      <c r="N48" s="25">
        <v>0</v>
      </c>
      <c r="O48" s="26">
        <f t="shared" si="3"/>
        <v>1747</v>
      </c>
      <c r="P48" s="26">
        <f t="shared" si="4"/>
        <v>145.58333333333334</v>
      </c>
      <c r="Q48" s="26">
        <v>0</v>
      </c>
      <c r="R48" s="27">
        <f t="shared" si="5"/>
        <v>145.58333333333334</v>
      </c>
      <c r="S48" s="18"/>
      <c r="T48" s="18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</row>
    <row r="49" spans="1:33" x14ac:dyDescent="0.25">
      <c r="A49" s="24" t="s">
        <v>107</v>
      </c>
      <c r="B49" s="24" t="s">
        <v>108</v>
      </c>
      <c r="C49" s="25">
        <v>0</v>
      </c>
      <c r="D49" s="25">
        <v>7650</v>
      </c>
      <c r="E49" s="25">
        <v>0</v>
      </c>
      <c r="F49" s="25">
        <v>0</v>
      </c>
      <c r="G49" s="25">
        <v>900</v>
      </c>
      <c r="H49" s="25">
        <v>0</v>
      </c>
      <c r="I49" s="25">
        <v>587.5</v>
      </c>
      <c r="J49" s="25">
        <v>10500</v>
      </c>
      <c r="K49" s="25">
        <v>2882</v>
      </c>
      <c r="L49" s="25">
        <v>747.9</v>
      </c>
      <c r="M49" s="25">
        <v>0</v>
      </c>
      <c r="N49" s="25">
        <v>0</v>
      </c>
      <c r="O49" s="26">
        <f t="shared" si="3"/>
        <v>23267.4</v>
      </c>
      <c r="P49" s="26">
        <f t="shared" si="4"/>
        <v>1938.95</v>
      </c>
      <c r="Q49" s="26">
        <v>0</v>
      </c>
      <c r="R49" s="27">
        <f t="shared" si="5"/>
        <v>1938.95</v>
      </c>
      <c r="S49" s="18"/>
      <c r="T49" s="18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</row>
    <row r="50" spans="1:33" x14ac:dyDescent="0.25">
      <c r="A50" s="24" t="s">
        <v>109</v>
      </c>
      <c r="B50" s="24" t="s">
        <v>110</v>
      </c>
      <c r="C50" s="25">
        <v>317113.28999999998</v>
      </c>
      <c r="D50" s="25">
        <v>202733.4</v>
      </c>
      <c r="E50" s="25">
        <v>213159.44</v>
      </c>
      <c r="F50" s="25">
        <v>359706.86</v>
      </c>
      <c r="G50" s="25">
        <v>190439.42</v>
      </c>
      <c r="H50" s="25">
        <v>83222.2</v>
      </c>
      <c r="I50" s="25">
        <v>338322.42</v>
      </c>
      <c r="J50" s="25">
        <v>486689.25</v>
      </c>
      <c r="K50" s="25">
        <v>297965.34000000003</v>
      </c>
      <c r="L50" s="25">
        <v>262803.73</v>
      </c>
      <c r="M50" s="25">
        <v>573443.38</v>
      </c>
      <c r="N50" s="25">
        <v>980763.09</v>
      </c>
      <c r="O50" s="26">
        <f t="shared" si="3"/>
        <v>4306361.8199999994</v>
      </c>
      <c r="P50" s="26">
        <f t="shared" si="4"/>
        <v>358863.48499999993</v>
      </c>
      <c r="Q50" s="26">
        <v>0</v>
      </c>
      <c r="R50" s="27">
        <f t="shared" si="5"/>
        <v>358863.48499999993</v>
      </c>
      <c r="S50" s="18"/>
      <c r="T50" s="18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</row>
    <row r="51" spans="1:33" x14ac:dyDescent="0.25">
      <c r="A51" s="24" t="s">
        <v>111</v>
      </c>
      <c r="B51" s="24" t="s">
        <v>112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v>284.02</v>
      </c>
      <c r="O51" s="26">
        <f t="shared" si="3"/>
        <v>284.02</v>
      </c>
      <c r="P51" s="26">
        <f t="shared" si="4"/>
        <v>23.668333333333333</v>
      </c>
      <c r="Q51" s="26">
        <v>0</v>
      </c>
      <c r="R51" s="27">
        <f t="shared" si="5"/>
        <v>23.668333333333333</v>
      </c>
      <c r="S51" s="18"/>
      <c r="T51" s="18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</row>
    <row r="52" spans="1:33" x14ac:dyDescent="0.25">
      <c r="A52" s="24" t="s">
        <v>113</v>
      </c>
      <c r="B52" s="24" t="s">
        <v>114</v>
      </c>
      <c r="C52" s="25">
        <v>0</v>
      </c>
      <c r="D52" s="25">
        <v>0</v>
      </c>
      <c r="E52" s="25">
        <v>448.3</v>
      </c>
      <c r="F52" s="25">
        <v>0</v>
      </c>
      <c r="G52" s="25">
        <v>98</v>
      </c>
      <c r="H52" s="25">
        <v>582.64</v>
      </c>
      <c r="I52" s="25">
        <v>0</v>
      </c>
      <c r="J52" s="25">
        <v>0</v>
      </c>
      <c r="K52" s="25">
        <v>0</v>
      </c>
      <c r="L52" s="25">
        <v>0</v>
      </c>
      <c r="M52" s="25">
        <v>56804.98</v>
      </c>
      <c r="N52" s="25">
        <v>0</v>
      </c>
      <c r="O52" s="26">
        <f t="shared" si="3"/>
        <v>57933.920000000006</v>
      </c>
      <c r="P52" s="26">
        <f t="shared" si="4"/>
        <v>4827.8266666666668</v>
      </c>
      <c r="Q52" s="26">
        <v>0</v>
      </c>
      <c r="R52" s="27">
        <f t="shared" si="5"/>
        <v>4827.8266666666668</v>
      </c>
      <c r="S52" s="18"/>
      <c r="T52" s="18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</row>
    <row r="53" spans="1:33" x14ac:dyDescent="0.25">
      <c r="A53" s="24" t="s">
        <v>115</v>
      </c>
      <c r="B53" s="24" t="s">
        <v>116</v>
      </c>
      <c r="C53" s="25">
        <v>0</v>
      </c>
      <c r="D53" s="25">
        <v>0</v>
      </c>
      <c r="E53" s="25">
        <v>0</v>
      </c>
      <c r="F53" s="25">
        <v>0</v>
      </c>
      <c r="G53" s="25">
        <v>0</v>
      </c>
      <c r="H53" s="25">
        <v>0</v>
      </c>
      <c r="I53" s="25">
        <v>0</v>
      </c>
      <c r="J53" s="25">
        <v>0</v>
      </c>
      <c r="K53" s="25">
        <v>447.3</v>
      </c>
      <c r="L53" s="25">
        <v>0</v>
      </c>
      <c r="M53" s="25">
        <v>0</v>
      </c>
      <c r="N53" s="25">
        <v>0</v>
      </c>
      <c r="O53" s="26">
        <f t="shared" si="3"/>
        <v>447.3</v>
      </c>
      <c r="P53" s="26">
        <f t="shared" si="4"/>
        <v>37.274999999999999</v>
      </c>
      <c r="Q53" s="26">
        <v>0</v>
      </c>
      <c r="R53" s="27">
        <f t="shared" si="5"/>
        <v>37.274999999999999</v>
      </c>
      <c r="S53" s="18"/>
      <c r="T53" s="18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</row>
    <row r="54" spans="1:33" x14ac:dyDescent="0.25">
      <c r="A54" s="24" t="s">
        <v>117</v>
      </c>
      <c r="B54" s="24" t="s">
        <v>118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2050</v>
      </c>
      <c r="O54" s="26">
        <f t="shared" si="3"/>
        <v>2050</v>
      </c>
      <c r="P54" s="26">
        <f t="shared" si="4"/>
        <v>170.83333333333334</v>
      </c>
      <c r="Q54" s="26">
        <v>0</v>
      </c>
      <c r="R54" s="27">
        <f t="shared" si="5"/>
        <v>170.83333333333334</v>
      </c>
      <c r="S54" s="18"/>
      <c r="T54" s="18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</row>
    <row r="55" spans="1:33" x14ac:dyDescent="0.25">
      <c r="A55" s="24" t="s">
        <v>119</v>
      </c>
      <c r="B55" s="24" t="s">
        <v>120</v>
      </c>
      <c r="C55" s="25">
        <v>0</v>
      </c>
      <c r="D55" s="25">
        <v>8000</v>
      </c>
      <c r="E55" s="25">
        <v>0</v>
      </c>
      <c r="F55" s="25">
        <v>0</v>
      </c>
      <c r="G55" s="25">
        <v>9000</v>
      </c>
      <c r="H55" s="25">
        <v>9800</v>
      </c>
      <c r="I55" s="25">
        <v>0</v>
      </c>
      <c r="J55" s="25">
        <v>9800</v>
      </c>
      <c r="K55" s="25">
        <v>0</v>
      </c>
      <c r="L55" s="25">
        <v>0</v>
      </c>
      <c r="M55" s="25">
        <v>0</v>
      </c>
      <c r="N55" s="25">
        <v>0</v>
      </c>
      <c r="O55" s="26">
        <f t="shared" si="3"/>
        <v>36600</v>
      </c>
      <c r="P55" s="26">
        <f t="shared" si="4"/>
        <v>3050</v>
      </c>
      <c r="Q55" s="26">
        <v>0</v>
      </c>
      <c r="R55" s="27">
        <f t="shared" si="5"/>
        <v>3050</v>
      </c>
      <c r="S55" s="18"/>
      <c r="T55" s="18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</row>
    <row r="56" spans="1:33" x14ac:dyDescent="0.25">
      <c r="A56" s="24" t="s">
        <v>121</v>
      </c>
      <c r="B56" s="24" t="s">
        <v>122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  <c r="H56" s="25">
        <v>37600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6">
        <f t="shared" si="3"/>
        <v>37600</v>
      </c>
      <c r="P56" s="26">
        <f t="shared" si="4"/>
        <v>3133.3333333333335</v>
      </c>
      <c r="Q56" s="26">
        <v>0</v>
      </c>
      <c r="R56" s="27">
        <f t="shared" si="5"/>
        <v>3133.3333333333335</v>
      </c>
      <c r="S56" s="18"/>
      <c r="T56" s="18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</row>
    <row r="57" spans="1:33" x14ac:dyDescent="0.25">
      <c r="A57" s="24" t="s">
        <v>123</v>
      </c>
      <c r="B57" s="24" t="s">
        <v>124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  <c r="H57" s="25">
        <v>37600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6">
        <f t="shared" si="3"/>
        <v>37600</v>
      </c>
      <c r="P57" s="26">
        <f t="shared" si="4"/>
        <v>3133.3333333333335</v>
      </c>
      <c r="Q57" s="26">
        <v>0</v>
      </c>
      <c r="R57" s="27">
        <f t="shared" si="5"/>
        <v>3133.3333333333335</v>
      </c>
      <c r="S57" s="18"/>
      <c r="T57" s="18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</row>
    <row r="58" spans="1:33" x14ac:dyDescent="0.25">
      <c r="A58" s="24" t="s">
        <v>125</v>
      </c>
      <c r="B58" s="24" t="s">
        <v>126</v>
      </c>
      <c r="C58" s="25">
        <v>8080</v>
      </c>
      <c r="D58" s="25">
        <v>9126.7999999999993</v>
      </c>
      <c r="E58" s="25">
        <v>8924.76</v>
      </c>
      <c r="F58" s="25">
        <v>16995.599999999999</v>
      </c>
      <c r="G58" s="25">
        <v>13965.01</v>
      </c>
      <c r="H58" s="25">
        <v>11018.94</v>
      </c>
      <c r="I58" s="25">
        <v>8566.42</v>
      </c>
      <c r="J58" s="25">
        <v>8991.9599999999991</v>
      </c>
      <c r="K58" s="25">
        <v>8413.43</v>
      </c>
      <c r="L58" s="25">
        <v>10699.6</v>
      </c>
      <c r="M58" s="25">
        <v>7797.2</v>
      </c>
      <c r="N58" s="25">
        <v>-9870</v>
      </c>
      <c r="O58" s="26">
        <f t="shared" si="3"/>
        <v>102709.71999999999</v>
      </c>
      <c r="P58" s="26">
        <f t="shared" si="4"/>
        <v>8559.1433333333316</v>
      </c>
      <c r="Q58" s="26">
        <v>0</v>
      </c>
      <c r="R58" s="27">
        <f t="shared" si="5"/>
        <v>8559.1433333333316</v>
      </c>
      <c r="S58" s="18"/>
      <c r="T58" s="18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</row>
    <row r="59" spans="1:33" x14ac:dyDescent="0.25">
      <c r="A59" s="24" t="s">
        <v>127</v>
      </c>
      <c r="B59" s="24" t="s">
        <v>128</v>
      </c>
      <c r="C59" s="25">
        <v>8080</v>
      </c>
      <c r="D59" s="25">
        <v>8766.7999999999993</v>
      </c>
      <c r="E59" s="25">
        <v>8924.76</v>
      </c>
      <c r="F59" s="25">
        <v>8039.6</v>
      </c>
      <c r="G59" s="25">
        <v>8923.01</v>
      </c>
      <c r="H59" s="25">
        <v>10558.94</v>
      </c>
      <c r="I59" s="25">
        <v>8566.42</v>
      </c>
      <c r="J59" s="25">
        <v>8991.9599999999991</v>
      </c>
      <c r="K59" s="25">
        <v>8413.43</v>
      </c>
      <c r="L59" s="25">
        <v>7769.6</v>
      </c>
      <c r="M59" s="25">
        <v>7797.2</v>
      </c>
      <c r="N59" s="25">
        <v>7878</v>
      </c>
      <c r="O59" s="26">
        <f t="shared" si="3"/>
        <v>102709.71999999999</v>
      </c>
      <c r="P59" s="26">
        <f t="shared" si="4"/>
        <v>8559.1433333333316</v>
      </c>
      <c r="Q59" s="26">
        <v>0</v>
      </c>
      <c r="R59" s="27">
        <f t="shared" si="5"/>
        <v>8559.1433333333316</v>
      </c>
      <c r="S59" s="18"/>
      <c r="T59" s="18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</row>
    <row r="60" spans="1:33" x14ac:dyDescent="0.25">
      <c r="A60" s="24" t="s">
        <v>129</v>
      </c>
      <c r="B60" s="24" t="s">
        <v>130</v>
      </c>
      <c r="C60" s="25">
        <v>3450804.52</v>
      </c>
      <c r="D60" s="25">
        <v>3794775.99</v>
      </c>
      <c r="E60" s="25">
        <v>3541976.81</v>
      </c>
      <c r="F60" s="25">
        <v>3692617.66</v>
      </c>
      <c r="G60" s="25">
        <v>4016148.83</v>
      </c>
      <c r="H60" s="25">
        <v>3690934.9</v>
      </c>
      <c r="I60" s="25">
        <v>3411451.69</v>
      </c>
      <c r="J60" s="25">
        <v>4115126.29</v>
      </c>
      <c r="K60" s="25">
        <v>3196161.31</v>
      </c>
      <c r="L60" s="25">
        <v>4100097.49</v>
      </c>
      <c r="M60" s="25">
        <v>3768016.34</v>
      </c>
      <c r="N60" s="25">
        <v>3862116.17</v>
      </c>
      <c r="O60" s="26">
        <f t="shared" si="3"/>
        <v>44640228</v>
      </c>
      <c r="P60" s="26">
        <f t="shared" si="4"/>
        <v>3720019</v>
      </c>
      <c r="Q60" s="26">
        <v>75509.89</v>
      </c>
      <c r="R60" s="27">
        <f t="shared" si="5"/>
        <v>3795528.89</v>
      </c>
      <c r="S60" s="18"/>
      <c r="T60" s="18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</row>
    <row r="61" spans="1:33" x14ac:dyDescent="0.25">
      <c r="A61" s="24" t="s">
        <v>131</v>
      </c>
      <c r="B61" s="24" t="s">
        <v>132</v>
      </c>
      <c r="C61" s="25">
        <v>3118.27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6">
        <f t="shared" si="3"/>
        <v>3118.27</v>
      </c>
      <c r="P61" s="26">
        <f t="shared" si="4"/>
        <v>259.85583333333335</v>
      </c>
      <c r="Q61" s="26"/>
      <c r="R61" s="27">
        <f t="shared" si="5"/>
        <v>259.85583333333335</v>
      </c>
      <c r="S61" s="18"/>
      <c r="T61" s="18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</row>
    <row r="62" spans="1:33" x14ac:dyDescent="0.25">
      <c r="A62" s="24" t="s">
        <v>133</v>
      </c>
      <c r="B62" s="24" t="s">
        <v>134</v>
      </c>
      <c r="C62" s="25">
        <v>39373.199999999997</v>
      </c>
      <c r="D62" s="25">
        <v>24698.19</v>
      </c>
      <c r="E62" s="25">
        <v>24698.19</v>
      </c>
      <c r="F62" s="25">
        <v>39369.879999999997</v>
      </c>
      <c r="G62" s="25">
        <v>19171.52</v>
      </c>
      <c r="H62" s="25">
        <v>24961.66</v>
      </c>
      <c r="I62" s="25">
        <v>32948.19</v>
      </c>
      <c r="J62" s="25">
        <v>41812.050000000003</v>
      </c>
      <c r="K62" s="25">
        <v>26575</v>
      </c>
      <c r="L62" s="25">
        <v>110498.19</v>
      </c>
      <c r="M62" s="25">
        <v>85800</v>
      </c>
      <c r="N62" s="25">
        <v>148165.06</v>
      </c>
      <c r="O62" s="26">
        <f t="shared" si="3"/>
        <v>618071.13</v>
      </c>
      <c r="P62" s="26">
        <f t="shared" si="4"/>
        <v>51505.927499999998</v>
      </c>
      <c r="Q62" s="26">
        <v>0</v>
      </c>
      <c r="R62" s="27">
        <f t="shared" si="5"/>
        <v>51505.927499999998</v>
      </c>
      <c r="S62" s="18"/>
      <c r="T62" s="18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</row>
    <row r="63" spans="1:33" x14ac:dyDescent="0.25">
      <c r="A63" s="24" t="s">
        <v>135</v>
      </c>
      <c r="B63" s="24" t="s">
        <v>136</v>
      </c>
      <c r="C63" s="25">
        <v>0</v>
      </c>
      <c r="D63" s="25">
        <v>0</v>
      </c>
      <c r="E63" s="25">
        <v>0</v>
      </c>
      <c r="F63" s="25">
        <v>0</v>
      </c>
      <c r="G63" s="25">
        <v>60.54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88690.53</v>
      </c>
      <c r="O63" s="26">
        <f t="shared" si="3"/>
        <v>88751.069999999992</v>
      </c>
      <c r="P63" s="26">
        <f t="shared" si="4"/>
        <v>7395.9224999999997</v>
      </c>
      <c r="Q63" s="26">
        <v>0</v>
      </c>
      <c r="R63" s="27">
        <f t="shared" si="5"/>
        <v>7395.9224999999997</v>
      </c>
      <c r="S63" s="18"/>
      <c r="T63" s="18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</row>
    <row r="64" spans="1:33" x14ac:dyDescent="0.25">
      <c r="A64" s="24" t="s">
        <v>137</v>
      </c>
      <c r="B64" s="24" t="s">
        <v>138</v>
      </c>
      <c r="C64" s="25">
        <v>23312.799999999999</v>
      </c>
      <c r="D64" s="25">
        <v>23943.85</v>
      </c>
      <c r="E64" s="25">
        <v>17098.98</v>
      </c>
      <c r="F64" s="25">
        <v>68153.08</v>
      </c>
      <c r="G64" s="25">
        <v>15797.21</v>
      </c>
      <c r="H64" s="25">
        <v>7760.45</v>
      </c>
      <c r="I64" s="25">
        <v>28881.55</v>
      </c>
      <c r="J64" s="25">
        <v>18711.45</v>
      </c>
      <c r="K64" s="25">
        <v>14603.66</v>
      </c>
      <c r="L64" s="25">
        <v>14775.95</v>
      </c>
      <c r="M64" s="25">
        <v>32864.199999999997</v>
      </c>
      <c r="N64" s="25">
        <v>62377.84</v>
      </c>
      <c r="O64" s="26">
        <f t="shared" si="3"/>
        <v>328281.02</v>
      </c>
      <c r="P64" s="26">
        <f t="shared" si="4"/>
        <v>27356.751666666667</v>
      </c>
      <c r="Q64" s="26">
        <v>0</v>
      </c>
      <c r="R64" s="27">
        <f t="shared" si="5"/>
        <v>27356.751666666667</v>
      </c>
      <c r="S64" s="18"/>
      <c r="T64" s="18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</row>
    <row r="65" spans="1:33" x14ac:dyDescent="0.25">
      <c r="A65" s="24" t="s">
        <v>139</v>
      </c>
      <c r="B65" s="24" t="s">
        <v>140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  <c r="M65" s="25">
        <v>2360</v>
      </c>
      <c r="N65" s="25">
        <v>0</v>
      </c>
      <c r="O65" s="26">
        <f t="shared" si="3"/>
        <v>2360</v>
      </c>
      <c r="P65" s="26">
        <f t="shared" si="4"/>
        <v>196.66666666666666</v>
      </c>
      <c r="Q65" s="26">
        <v>0</v>
      </c>
      <c r="R65" s="27">
        <f t="shared" si="5"/>
        <v>196.66666666666666</v>
      </c>
      <c r="S65" s="18"/>
      <c r="T65" s="18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</row>
    <row r="66" spans="1:33" x14ac:dyDescent="0.25">
      <c r="A66" s="24" t="s">
        <v>141</v>
      </c>
      <c r="B66" s="24" t="s">
        <v>142</v>
      </c>
      <c r="C66" s="25">
        <v>0</v>
      </c>
      <c r="D66" s="25">
        <v>127350.37</v>
      </c>
      <c r="E66" s="25">
        <v>0</v>
      </c>
      <c r="F66" s="25">
        <v>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6">
        <f t="shared" si="3"/>
        <v>127350.37</v>
      </c>
      <c r="P66" s="26">
        <f t="shared" si="4"/>
        <v>10612.530833333332</v>
      </c>
      <c r="Q66" s="26">
        <v>0</v>
      </c>
      <c r="R66" s="27">
        <f t="shared" si="5"/>
        <v>10612.530833333332</v>
      </c>
      <c r="S66" s="18"/>
      <c r="T66" s="18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</row>
    <row r="67" spans="1:33" x14ac:dyDescent="0.25">
      <c r="A67" s="24" t="s">
        <v>143</v>
      </c>
      <c r="B67" s="24" t="s">
        <v>144</v>
      </c>
      <c r="C67" s="25">
        <v>0</v>
      </c>
      <c r="D67" s="25">
        <v>317509.55</v>
      </c>
      <c r="E67" s="25">
        <v>0</v>
      </c>
      <c r="F67" s="25">
        <v>152983.57</v>
      </c>
      <c r="G67" s="25">
        <v>154817.39000000001</v>
      </c>
      <c r="H67" s="25">
        <v>155236.81</v>
      </c>
      <c r="I67" s="25">
        <v>58244.24</v>
      </c>
      <c r="J67" s="25">
        <v>56601.61</v>
      </c>
      <c r="K67" s="25">
        <v>0</v>
      </c>
      <c r="L67" s="25">
        <v>55653.08</v>
      </c>
      <c r="M67" s="25">
        <v>56519.94</v>
      </c>
      <c r="N67" s="25">
        <v>66358.84</v>
      </c>
      <c r="O67" s="26">
        <f t="shared" si="3"/>
        <v>1073925.03</v>
      </c>
      <c r="P67" s="26">
        <f t="shared" si="4"/>
        <v>89493.752500000002</v>
      </c>
      <c r="Q67" s="26">
        <v>0</v>
      </c>
      <c r="R67" s="27">
        <f t="shared" si="5"/>
        <v>89493.752500000002</v>
      </c>
      <c r="S67" s="18"/>
      <c r="T67" s="18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</row>
    <row r="68" spans="1:33" x14ac:dyDescent="0.25">
      <c r="A68" s="24" t="s">
        <v>145</v>
      </c>
      <c r="B68" s="24" t="s">
        <v>146</v>
      </c>
      <c r="C68" s="25">
        <v>0</v>
      </c>
      <c r="D68" s="25">
        <v>125102.65</v>
      </c>
      <c r="E68" s="25">
        <v>214027.07</v>
      </c>
      <c r="F68" s="25">
        <v>345797.59</v>
      </c>
      <c r="G68" s="25">
        <v>124564.81</v>
      </c>
      <c r="H68" s="25">
        <v>214359.8</v>
      </c>
      <c r="I68" s="25">
        <v>102347.06</v>
      </c>
      <c r="J68" s="25">
        <v>317210.75</v>
      </c>
      <c r="K68" s="25">
        <v>214538.41</v>
      </c>
      <c r="L68" s="25">
        <v>200216.16</v>
      </c>
      <c r="M68" s="25">
        <v>206422.65</v>
      </c>
      <c r="N68" s="25">
        <v>104612.19</v>
      </c>
      <c r="O68" s="26">
        <f t="shared" si="3"/>
        <v>2169199.14</v>
      </c>
      <c r="P68" s="26">
        <f t="shared" si="4"/>
        <v>180766.595</v>
      </c>
      <c r="Q68" s="26">
        <v>0</v>
      </c>
      <c r="R68" s="27">
        <f t="shared" si="5"/>
        <v>180766.595</v>
      </c>
      <c r="S68" s="18"/>
      <c r="T68" s="18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</row>
    <row r="69" spans="1:33" x14ac:dyDescent="0.25">
      <c r="A69" s="24" t="s">
        <v>147</v>
      </c>
      <c r="B69" s="24" t="s">
        <v>148</v>
      </c>
      <c r="C69" s="25">
        <v>3370653.37</v>
      </c>
      <c r="D69" s="25">
        <v>3161543</v>
      </c>
      <c r="E69" s="25">
        <v>3205260.74</v>
      </c>
      <c r="F69" s="25">
        <v>3074593.41</v>
      </c>
      <c r="G69" s="25">
        <v>3590996.81</v>
      </c>
      <c r="H69" s="25">
        <v>3251776.32</v>
      </c>
      <c r="I69" s="25">
        <v>3148090.07</v>
      </c>
      <c r="J69" s="25">
        <v>3636287</v>
      </c>
      <c r="K69" s="25">
        <v>2897247.8</v>
      </c>
      <c r="L69" s="25">
        <v>3669299.93</v>
      </c>
      <c r="M69" s="25">
        <v>3310951.25</v>
      </c>
      <c r="N69" s="25">
        <v>3697995.36</v>
      </c>
      <c r="O69" s="26">
        <f t="shared" si="3"/>
        <v>40014695.060000002</v>
      </c>
      <c r="P69" s="26">
        <f t="shared" si="4"/>
        <v>3334557.9216666669</v>
      </c>
      <c r="Q69" s="26">
        <v>0</v>
      </c>
      <c r="R69" s="27">
        <f t="shared" si="5"/>
        <v>3334557.9216666669</v>
      </c>
      <c r="S69" s="18"/>
      <c r="T69" s="18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</row>
    <row r="70" spans="1:33" ht="30" x14ac:dyDescent="0.25">
      <c r="A70" s="24" t="s">
        <v>149</v>
      </c>
      <c r="B70" s="24" t="s">
        <v>150</v>
      </c>
      <c r="C70" s="25">
        <v>3730.15</v>
      </c>
      <c r="D70" s="25">
        <v>4992.3</v>
      </c>
      <c r="E70" s="25">
        <v>3632.98</v>
      </c>
      <c r="F70" s="25">
        <v>3296.2</v>
      </c>
      <c r="G70" s="25">
        <v>2789.81</v>
      </c>
      <c r="H70" s="25">
        <v>2673.6</v>
      </c>
      <c r="I70" s="25">
        <v>2453.81</v>
      </c>
      <c r="J70" s="25">
        <v>2719.42</v>
      </c>
      <c r="K70" s="25">
        <v>2698.64</v>
      </c>
      <c r="L70" s="25">
        <v>2538.48</v>
      </c>
      <c r="M70" s="25">
        <v>2536.19</v>
      </c>
      <c r="N70" s="25">
        <v>2383.9</v>
      </c>
      <c r="O70" s="26">
        <f t="shared" ref="O70:O84" si="6">SUM(C70:N70)</f>
        <v>36445.480000000003</v>
      </c>
      <c r="P70" s="26">
        <f t="shared" ref="P70:P84" si="7">O70/12</f>
        <v>3037.1233333333334</v>
      </c>
      <c r="Q70" s="26">
        <v>0</v>
      </c>
      <c r="R70" s="27">
        <f t="shared" ref="R70:R84" si="8">SUM(P70:Q70)</f>
        <v>3037.1233333333334</v>
      </c>
      <c r="S70" s="18"/>
      <c r="T70" s="18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</row>
    <row r="71" spans="1:33" x14ac:dyDescent="0.25">
      <c r="A71" s="24" t="s">
        <v>151</v>
      </c>
      <c r="B71" s="24" t="s">
        <v>152</v>
      </c>
      <c r="C71" s="25">
        <v>0</v>
      </c>
      <c r="D71" s="25">
        <v>0</v>
      </c>
      <c r="E71" s="2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9125.16</v>
      </c>
      <c r="O71" s="26">
        <f t="shared" si="6"/>
        <v>9125.16</v>
      </c>
      <c r="P71" s="26">
        <f t="shared" si="7"/>
        <v>760.43</v>
      </c>
      <c r="Q71" s="26">
        <v>0</v>
      </c>
      <c r="R71" s="27">
        <f t="shared" si="8"/>
        <v>760.43</v>
      </c>
      <c r="S71" s="18"/>
      <c r="T71" s="18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</row>
    <row r="72" spans="1:33" x14ac:dyDescent="0.25">
      <c r="A72" s="24" t="s">
        <v>153</v>
      </c>
      <c r="B72" s="24" t="s">
        <v>154</v>
      </c>
      <c r="C72" s="25">
        <v>1000</v>
      </c>
      <c r="D72" s="25">
        <v>1220.55</v>
      </c>
      <c r="E72" s="25">
        <v>0</v>
      </c>
      <c r="F72" s="25">
        <v>0</v>
      </c>
      <c r="G72" s="25">
        <v>3000</v>
      </c>
      <c r="H72" s="25">
        <v>0</v>
      </c>
      <c r="I72" s="25">
        <v>0</v>
      </c>
      <c r="J72" s="25">
        <v>2385.2399999999998</v>
      </c>
      <c r="K72" s="25">
        <v>1000</v>
      </c>
      <c r="L72" s="25">
        <v>0</v>
      </c>
      <c r="M72" s="25">
        <v>2997.5</v>
      </c>
      <c r="N72" s="25">
        <v>1000</v>
      </c>
      <c r="O72" s="26">
        <f t="shared" si="6"/>
        <v>12603.29</v>
      </c>
      <c r="P72" s="26">
        <f t="shared" si="7"/>
        <v>1050.2741666666668</v>
      </c>
      <c r="Q72" s="26">
        <v>0</v>
      </c>
      <c r="R72" s="27">
        <f t="shared" si="8"/>
        <v>1050.2741666666668</v>
      </c>
      <c r="S72" s="18"/>
      <c r="T72" s="18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</row>
    <row r="73" spans="1:33" x14ac:dyDescent="0.25">
      <c r="A73" s="24" t="s">
        <v>155</v>
      </c>
      <c r="B73" s="24" t="s">
        <v>156</v>
      </c>
      <c r="C73" s="25">
        <v>9616.73</v>
      </c>
      <c r="D73" s="25">
        <v>8415.5300000000007</v>
      </c>
      <c r="E73" s="25">
        <v>77258.850000000006</v>
      </c>
      <c r="F73" s="25">
        <v>8423.93</v>
      </c>
      <c r="G73" s="25">
        <v>104950.74</v>
      </c>
      <c r="H73" s="25">
        <v>34166.26</v>
      </c>
      <c r="I73" s="25">
        <v>38486.769999999997</v>
      </c>
      <c r="J73" s="25">
        <v>39398.769999999997</v>
      </c>
      <c r="K73" s="25">
        <v>39497.800000000003</v>
      </c>
      <c r="L73" s="25">
        <v>47115.7</v>
      </c>
      <c r="M73" s="25">
        <v>67564.61</v>
      </c>
      <c r="N73" s="25">
        <v>-318592.71000000002</v>
      </c>
      <c r="O73" s="26">
        <f t="shared" si="6"/>
        <v>156302.98000000004</v>
      </c>
      <c r="P73" s="26">
        <f t="shared" si="7"/>
        <v>13025.248333333337</v>
      </c>
      <c r="Q73" s="26">
        <v>0</v>
      </c>
      <c r="R73" s="27">
        <f t="shared" si="8"/>
        <v>13025.248333333337</v>
      </c>
      <c r="S73" s="18"/>
      <c r="T73" s="18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</row>
    <row r="74" spans="1:33" ht="30" x14ac:dyDescent="0.25">
      <c r="A74" s="24" t="s">
        <v>157</v>
      </c>
      <c r="B74" s="24" t="s">
        <v>158</v>
      </c>
      <c r="C74" s="25">
        <v>0</v>
      </c>
      <c r="D74" s="25">
        <v>0</v>
      </c>
      <c r="E74" s="25">
        <v>0</v>
      </c>
      <c r="F74" s="25">
        <v>1404.9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6">
        <f t="shared" si="6"/>
        <v>1404.9</v>
      </c>
      <c r="P74" s="26">
        <f t="shared" si="7"/>
        <v>117.075</v>
      </c>
      <c r="Q74" s="26">
        <v>0</v>
      </c>
      <c r="R74" s="27">
        <f t="shared" si="8"/>
        <v>117.075</v>
      </c>
      <c r="S74" s="18"/>
      <c r="T74" s="18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</row>
    <row r="75" spans="1:33" x14ac:dyDescent="0.25">
      <c r="A75" s="24" t="s">
        <v>159</v>
      </c>
      <c r="B75" s="24" t="s">
        <v>160</v>
      </c>
      <c r="C75" s="25">
        <v>0</v>
      </c>
      <c r="D75" s="25">
        <v>0</v>
      </c>
      <c r="E75" s="25">
        <v>0</v>
      </c>
      <c r="F75" s="25">
        <v>1404.9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6">
        <f t="shared" si="6"/>
        <v>1404.9</v>
      </c>
      <c r="P75" s="26">
        <f t="shared" si="7"/>
        <v>117.075</v>
      </c>
      <c r="Q75" s="26">
        <v>0</v>
      </c>
      <c r="R75" s="27">
        <f t="shared" si="8"/>
        <v>117.075</v>
      </c>
      <c r="S75" s="18"/>
      <c r="T75" s="18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</row>
    <row r="76" spans="1:33" x14ac:dyDescent="0.25">
      <c r="A76" s="24" t="s">
        <v>161</v>
      </c>
      <c r="B76" s="24" t="s">
        <v>162</v>
      </c>
      <c r="C76" s="25">
        <v>0</v>
      </c>
      <c r="D76" s="25">
        <v>0</v>
      </c>
      <c r="E76" s="25">
        <v>0</v>
      </c>
      <c r="F76" s="25">
        <v>2378.4699999999998</v>
      </c>
      <c r="G76" s="25">
        <v>2356.77</v>
      </c>
      <c r="H76" s="25">
        <v>2376.5</v>
      </c>
      <c r="I76" s="25">
        <v>7523.6</v>
      </c>
      <c r="J76" s="25">
        <v>11914.98</v>
      </c>
      <c r="K76" s="25">
        <v>11746.88</v>
      </c>
      <c r="L76" s="25">
        <v>12684.43</v>
      </c>
      <c r="M76" s="25">
        <v>15356.46</v>
      </c>
      <c r="N76" s="25">
        <v>20713.16</v>
      </c>
      <c r="O76" s="26">
        <f t="shared" si="6"/>
        <v>87051.25</v>
      </c>
      <c r="P76" s="26">
        <f t="shared" si="7"/>
        <v>7254.270833333333</v>
      </c>
      <c r="Q76" s="26">
        <v>0</v>
      </c>
      <c r="R76" s="27">
        <f t="shared" si="8"/>
        <v>7254.270833333333</v>
      </c>
      <c r="S76" s="18"/>
      <c r="T76" s="18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</row>
    <row r="77" spans="1:33" x14ac:dyDescent="0.25">
      <c r="A77" s="24" t="s">
        <v>163</v>
      </c>
      <c r="B77" s="24" t="s">
        <v>164</v>
      </c>
      <c r="C77" s="25">
        <v>0</v>
      </c>
      <c r="D77" s="25">
        <v>0</v>
      </c>
      <c r="E77" s="25">
        <v>0</v>
      </c>
      <c r="F77" s="25">
        <v>2378.4699999999998</v>
      </c>
      <c r="G77" s="25">
        <v>2356.77</v>
      </c>
      <c r="H77" s="25">
        <v>2376.5</v>
      </c>
      <c r="I77" s="25">
        <v>7523.6</v>
      </c>
      <c r="J77" s="25">
        <v>11914.98</v>
      </c>
      <c r="K77" s="25">
        <v>11746.88</v>
      </c>
      <c r="L77" s="25">
        <v>12684.43</v>
      </c>
      <c r="M77" s="25">
        <v>15356.46</v>
      </c>
      <c r="N77" s="25">
        <v>20713.16</v>
      </c>
      <c r="O77" s="26">
        <f t="shared" si="6"/>
        <v>87051.25</v>
      </c>
      <c r="P77" s="26">
        <f t="shared" si="7"/>
        <v>7254.270833333333</v>
      </c>
      <c r="Q77" s="26">
        <v>0</v>
      </c>
      <c r="R77" s="27">
        <f t="shared" si="8"/>
        <v>7254.270833333333</v>
      </c>
      <c r="S77" s="18"/>
      <c r="T77" s="18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</row>
    <row r="78" spans="1:33" x14ac:dyDescent="0.25">
      <c r="A78" s="24" t="s">
        <v>165</v>
      </c>
      <c r="B78" s="24" t="s">
        <v>166</v>
      </c>
      <c r="C78" s="25">
        <v>0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301035.63</v>
      </c>
      <c r="L78" s="25">
        <v>98650.08</v>
      </c>
      <c r="M78" s="25">
        <v>0</v>
      </c>
      <c r="N78" s="25">
        <v>0</v>
      </c>
      <c r="O78" s="26">
        <f t="shared" si="6"/>
        <v>399685.71</v>
      </c>
      <c r="P78" s="26">
        <f t="shared" si="7"/>
        <v>33307.142500000002</v>
      </c>
      <c r="Q78" s="26">
        <v>0</v>
      </c>
      <c r="R78" s="27">
        <f t="shared" si="8"/>
        <v>33307.142500000002</v>
      </c>
      <c r="S78" s="18"/>
      <c r="T78" s="18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</row>
    <row r="79" spans="1:33" x14ac:dyDescent="0.25">
      <c r="A79" s="24" t="s">
        <v>167</v>
      </c>
      <c r="B79" s="24" t="s">
        <v>156</v>
      </c>
      <c r="C79" s="25">
        <v>0</v>
      </c>
      <c r="D79" s="25">
        <v>0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301035.63</v>
      </c>
      <c r="L79" s="25">
        <v>98650.08</v>
      </c>
      <c r="M79" s="25">
        <v>0</v>
      </c>
      <c r="N79" s="25">
        <v>0</v>
      </c>
      <c r="O79" s="26">
        <f t="shared" si="6"/>
        <v>399685.71</v>
      </c>
      <c r="P79" s="26">
        <f t="shared" si="7"/>
        <v>33307.142500000002</v>
      </c>
      <c r="Q79" s="26">
        <v>0</v>
      </c>
      <c r="R79" s="27">
        <f t="shared" si="8"/>
        <v>33307.142500000002</v>
      </c>
      <c r="S79" s="18"/>
      <c r="T79" s="18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</row>
    <row r="80" spans="1:33" x14ac:dyDescent="0.25">
      <c r="A80" s="24" t="s">
        <v>168</v>
      </c>
      <c r="B80" s="24" t="s">
        <v>169</v>
      </c>
      <c r="C80" s="25">
        <v>0</v>
      </c>
      <c r="D80" s="25">
        <v>0</v>
      </c>
      <c r="E80" s="25">
        <v>0</v>
      </c>
      <c r="F80" s="25">
        <v>0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30085.37</v>
      </c>
      <c r="M80" s="25">
        <v>0</v>
      </c>
      <c r="N80" s="25">
        <v>6050</v>
      </c>
      <c r="O80" s="26">
        <f t="shared" si="6"/>
        <v>36135.369999999995</v>
      </c>
      <c r="P80" s="26">
        <f t="shared" si="7"/>
        <v>3011.2808333333328</v>
      </c>
      <c r="Q80" s="26">
        <v>0</v>
      </c>
      <c r="R80" s="27">
        <f t="shared" si="8"/>
        <v>3011.2808333333328</v>
      </c>
      <c r="S80" s="18"/>
      <c r="T80" s="18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</row>
    <row r="81" spans="1:1024" x14ac:dyDescent="0.25">
      <c r="A81" s="24" t="s">
        <v>170</v>
      </c>
      <c r="B81" s="24" t="s">
        <v>171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30085.37</v>
      </c>
      <c r="M81" s="25">
        <v>0</v>
      </c>
      <c r="N81" s="25">
        <v>6050</v>
      </c>
      <c r="O81" s="26">
        <f t="shared" si="6"/>
        <v>36135.369999999995</v>
      </c>
      <c r="P81" s="26">
        <f t="shared" si="7"/>
        <v>3011.2808333333328</v>
      </c>
      <c r="Q81" s="26">
        <v>0</v>
      </c>
      <c r="R81" s="27">
        <f t="shared" si="8"/>
        <v>3011.2808333333328</v>
      </c>
      <c r="S81" s="18"/>
      <c r="T81" s="18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</row>
    <row r="82" spans="1:1024" ht="30" x14ac:dyDescent="0.25">
      <c r="A82" s="24" t="s">
        <v>172</v>
      </c>
      <c r="B82" s="24" t="s">
        <v>63</v>
      </c>
      <c r="C82" s="25">
        <v>0</v>
      </c>
      <c r="D82" s="25">
        <v>61477.31</v>
      </c>
      <c r="E82" s="25">
        <v>31880.79</v>
      </c>
      <c r="F82" s="25">
        <v>28956.53</v>
      </c>
      <c r="G82" s="25">
        <v>0</v>
      </c>
      <c r="H82" s="25">
        <v>75910.009999999995</v>
      </c>
      <c r="I82" s="25">
        <v>42384.39</v>
      </c>
      <c r="J82" s="25">
        <v>37826.89</v>
      </c>
      <c r="K82" s="25">
        <v>0</v>
      </c>
      <c r="L82" s="25">
        <v>84164.35</v>
      </c>
      <c r="M82" s="25">
        <v>0</v>
      </c>
      <c r="N82" s="25">
        <v>119197.84</v>
      </c>
      <c r="O82" s="26">
        <f t="shared" si="6"/>
        <v>481798.11</v>
      </c>
      <c r="P82" s="26">
        <f t="shared" si="7"/>
        <v>40149.842499999999</v>
      </c>
      <c r="Q82" s="26">
        <v>0</v>
      </c>
      <c r="R82" s="27">
        <f t="shared" si="8"/>
        <v>40149.842499999999</v>
      </c>
      <c r="S82" s="18"/>
      <c r="T82" s="18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</row>
    <row r="83" spans="1:1024" x14ac:dyDescent="0.25">
      <c r="A83" s="24" t="s">
        <v>173</v>
      </c>
      <c r="B83" s="24" t="s">
        <v>130</v>
      </c>
      <c r="C83" s="25">
        <v>0</v>
      </c>
      <c r="D83" s="25">
        <v>61477.31</v>
      </c>
      <c r="E83" s="25">
        <v>31880.79</v>
      </c>
      <c r="F83" s="25">
        <v>28956.53</v>
      </c>
      <c r="G83" s="25">
        <v>0</v>
      </c>
      <c r="H83" s="25">
        <v>75910.009999999995</v>
      </c>
      <c r="I83" s="25">
        <v>42384.39</v>
      </c>
      <c r="J83" s="25">
        <v>37826.89</v>
      </c>
      <c r="K83" s="25">
        <v>0</v>
      </c>
      <c r="L83" s="25">
        <v>84164.35</v>
      </c>
      <c r="M83" s="25">
        <v>0</v>
      </c>
      <c r="N83" s="25">
        <v>119197.84</v>
      </c>
      <c r="O83" s="26">
        <f t="shared" si="6"/>
        <v>481798.11</v>
      </c>
      <c r="P83" s="26">
        <f t="shared" si="7"/>
        <v>40149.842499999999</v>
      </c>
      <c r="Q83" s="26">
        <v>0</v>
      </c>
      <c r="R83" s="27">
        <f t="shared" si="8"/>
        <v>40149.842499999999</v>
      </c>
      <c r="S83" s="18"/>
      <c r="T83" s="18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</row>
    <row r="84" spans="1:1024" x14ac:dyDescent="0.25">
      <c r="A84" s="24" t="s">
        <v>174</v>
      </c>
      <c r="B84" s="24" t="s">
        <v>175</v>
      </c>
      <c r="C84" s="25">
        <v>0</v>
      </c>
      <c r="D84" s="25">
        <v>61477.31</v>
      </c>
      <c r="E84" s="25">
        <v>31880.79</v>
      </c>
      <c r="F84" s="25">
        <v>28956.53</v>
      </c>
      <c r="G84" s="25">
        <v>0</v>
      </c>
      <c r="H84" s="25">
        <v>75910.009999999995</v>
      </c>
      <c r="I84" s="25">
        <v>42384.39</v>
      </c>
      <c r="J84" s="25">
        <v>37826.89</v>
      </c>
      <c r="K84" s="25">
        <v>0</v>
      </c>
      <c r="L84" s="25">
        <v>84164.35</v>
      </c>
      <c r="M84" s="25">
        <v>0</v>
      </c>
      <c r="N84" s="25">
        <v>119197.84</v>
      </c>
      <c r="O84" s="26">
        <f t="shared" si="6"/>
        <v>481798.11</v>
      </c>
      <c r="P84" s="26">
        <f t="shared" si="7"/>
        <v>40149.842499999999</v>
      </c>
      <c r="Q84" s="26">
        <v>0</v>
      </c>
      <c r="R84" s="27">
        <f t="shared" si="8"/>
        <v>40149.842499999999</v>
      </c>
      <c r="S84" s="18"/>
      <c r="T84" s="18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</row>
    <row r="85" spans="1:1024" s="2" customFormat="1" x14ac:dyDescent="0.25">
      <c r="A85" s="28"/>
      <c r="B85" s="28"/>
      <c r="P85" s="28"/>
      <c r="Q85" s="3"/>
      <c r="R85" s="1"/>
      <c r="AMF85"/>
      <c r="AMG85"/>
      <c r="AMH85"/>
      <c r="AMI85"/>
      <c r="AMJ85"/>
    </row>
    <row r="86" spans="1:1024" s="2" customFormat="1" x14ac:dyDescent="0.25">
      <c r="A86" s="28"/>
      <c r="B86" s="28"/>
      <c r="P86" s="28"/>
      <c r="Q86" s="3"/>
      <c r="R86" s="1"/>
      <c r="AMF86"/>
      <c r="AMG86"/>
      <c r="AMH86"/>
      <c r="AMI86"/>
      <c r="AMJ86"/>
    </row>
    <row r="87" spans="1:1024" s="2" customFormat="1" x14ac:dyDescent="0.25">
      <c r="A87" s="28"/>
      <c r="B87" s="1"/>
      <c r="O87"/>
      <c r="P87" s="1"/>
      <c r="Q87" s="3"/>
      <c r="R87" s="1"/>
      <c r="AMF87"/>
      <c r="AMG87"/>
      <c r="AMH87"/>
      <c r="AMI87"/>
      <c r="AMJ87"/>
    </row>
    <row r="88" spans="1:1024" s="2" customFormat="1" x14ac:dyDescent="0.25">
      <c r="A88" s="28"/>
      <c r="B88" s="1"/>
      <c r="O88"/>
      <c r="P88" s="1"/>
      <c r="Q88" s="3"/>
      <c r="R88" s="1"/>
      <c r="AMF88"/>
      <c r="AMG88"/>
      <c r="AMH88"/>
      <c r="AMI88"/>
      <c r="AMJ88"/>
    </row>
    <row r="89" spans="1:1024" s="2" customFormat="1" x14ac:dyDescent="0.25">
      <c r="A89" s="1"/>
      <c r="B89" s="1"/>
      <c r="O89"/>
      <c r="P89" s="1"/>
      <c r="Q89" s="3"/>
      <c r="R89" s="1"/>
      <c r="AMF89"/>
      <c r="AMG89"/>
      <c r="AMH89"/>
      <c r="AMI89"/>
      <c r="AMJ89"/>
    </row>
  </sheetData>
  <pageMargins left="0.25" right="0.25" top="0.86250000000000004" bottom="0.328472222222222" header="0.47361111111111098" footer="0.16180555555555601"/>
  <pageSetup paperSize="9" fitToHeight="0" orientation="landscape" horizontalDpi="300" verticalDpi="300"/>
  <headerFooter>
    <oddHeader>&amp;C&amp;"Times New Roman,Normal"&amp;14&amp;KffffffANEXO VII
PLANILHA DE&amp;"Arial,Normal" &amp;"Times New Roman,Normal"DESPESAS&amp;"Arial,Normal" &amp;"Times New Roman,Normal"MENSAIS</oddHeader>
    <oddFooter>&amp;R&amp;"Times New Roman,Normal"&amp;12&amp;KffffffPágina &amp;P/&amp;N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Planilha MEDIA MENSAL GERAL</vt:lpstr>
      <vt:lpstr>'Planilha MEDIA MENSAL GERAL'!Area_de_impressao</vt:lpstr>
      <vt:lpstr>'Planilha MEDIA MENSAL GERAL'!Titulos_de_impressao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Mateus Canton Markoski</dc:creator>
  <dc:description/>
  <cp:lastModifiedBy>Samaroni Benedet</cp:lastModifiedBy>
  <cp:revision>6</cp:revision>
  <cp:lastPrinted>2022-11-07T20:43:54Z</cp:lastPrinted>
  <dcterms:created xsi:type="dcterms:W3CDTF">2022-11-07T16:33:24Z</dcterms:created>
  <dcterms:modified xsi:type="dcterms:W3CDTF">2023-11-23T21:36:54Z</dcterms:modified>
  <dc:language>pt-BR</dc:language>
</cp:coreProperties>
</file>