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workbookProtection lockRevision="true" lockStructure="true" lockWindows="true"/>
  <bookViews>
    <workbookView activeTab="0"/>
  </bookViews>
  <sheets>
    <sheet name="DADOS" r:id="rId3" sheetId="1"/>
    <sheet name="Orçamento" r:id="rId4" sheetId="2"/>
    <sheet name="Cronograma" r:id="rId5" sheetId="3"/>
    <sheet name="BDI Principal" r:id="rId6" sheetId="4"/>
    <sheet name="BDI Diferenciado" r:id="rId7" sheetId="5"/>
    <sheet name="BDI Outros" r:id="rId8" sheetId="6"/>
    <sheet name="BDI (Fator K e TRDE)" r:id="rId9" sheetId="7"/>
    <sheet name="Repositório" r:id="rId10" sheetId="8" state="veryHidden"/>
  </sheets>
</workbook>
</file>

<file path=xl/sharedStrings.xml><?xml version="1.0" encoding="utf-8"?>
<sst xmlns="http://schemas.openxmlformats.org/spreadsheetml/2006/main" count="1244" uniqueCount="598">
  <si>
    <t>Prefeitura Municipal de Balneário Camboriú - SC</t>
  </si>
  <si>
    <t>SPU -  Secretaria de Planejamento e Desenvolvimento Urbano</t>
  </si>
  <si>
    <t>Data do documento:</t>
  </si>
  <si>
    <t>10/09/2025</t>
  </si>
  <si>
    <t>Licitação número:</t>
  </si>
  <si>
    <t>Lote:</t>
  </si>
  <si>
    <t>Dados da licitante</t>
  </si>
  <si>
    <t>Razão social</t>
  </si>
  <si>
    <t>CNPJ:</t>
  </si>
  <si>
    <t/>
  </si>
  <si>
    <t>Telefone:</t>
  </si>
  <si>
    <t>E-Mail:</t>
  </si>
  <si>
    <t>Nome responsável:</t>
  </si>
  <si>
    <t>CPF responsável:</t>
  </si>
  <si>
    <t>Cidade licitante:</t>
  </si>
  <si>
    <t>UF licitante:</t>
  </si>
  <si>
    <t>Orcamento de obra - EXECUÇÃO DE OBRA DE REFORMA EM EDIFÍCIO PARA FINS ESPECIAIS RESTAURO DA CASA LINHARES</t>
  </si>
  <si>
    <t xml:space="preserve">Data: </t>
  </si>
  <si>
    <t xml:space="preserve">Empresa: </t>
  </si>
  <si>
    <t xml:space="preserve">Telefone: </t>
  </si>
  <si>
    <t xml:space="preserve">CNPJ: </t>
  </si>
  <si>
    <t xml:space="preserve">Cidade: </t>
  </si>
  <si>
    <t xml:space="preserve">UF: </t>
  </si>
  <si>
    <t>Item</t>
  </si>
  <si>
    <t>Descrição dos itens</t>
  </si>
  <si>
    <t>U.M.</t>
  </si>
  <si>
    <t>Qtde.</t>
  </si>
  <si>
    <t>Custo base R$</t>
  </si>
  <si>
    <t>%BDI/K/TRDE Base</t>
  </si>
  <si>
    <t>Preço base R$</t>
  </si>
  <si>
    <t>Custo Un. R$</t>
  </si>
  <si>
    <t>%BDI/K/TRDE</t>
  </si>
  <si>
    <t>Preço Un. R$</t>
  </si>
  <si>
    <t>Material R$</t>
  </si>
  <si>
    <t>Serviço R$</t>
  </si>
  <si>
    <t>Total Material R$</t>
  </si>
  <si>
    <t>Total Serviço R$</t>
  </si>
  <si>
    <t>Total R$</t>
  </si>
  <si>
    <t>1</t>
  </si>
  <si>
    <t>ADMINISTRAÇÃO LOCAL</t>
  </si>
  <si>
    <t>Etapa</t>
  </si>
  <si>
    <t>1.1</t>
  </si>
  <si>
    <t>ADMINISTRAÇÃO LOCAL - [REF. CUSTO:481125001308-COTAÇÃO-09/2025]</t>
  </si>
  <si>
    <t>UN</t>
  </si>
  <si>
    <t>2</t>
  </si>
  <si>
    <t>SERVIÇOS INICIAIS</t>
  </si>
  <si>
    <t>2.1</t>
  </si>
  <si>
    <t>PLACA DE OBRA</t>
  </si>
  <si>
    <t>2.1.1</t>
  </si>
  <si>
    <t>FORNECIMENTO E INSTALAÇÃO DE PLACA DE OBRA COM CHAPA GALVANIZADA E ESTRUTURA DE MADEIRA. AF_03/2022_PS - PLACA DA
OBRA 1,50M X 3,00M - [REF. CUSTO:103689-SINAPI-07/2025]</t>
  </si>
  <si>
    <t>M2</t>
  </si>
  <si>
    <t>2.1.2</t>
  </si>
  <si>
    <t>FORNECIMENTO E INSTALAÇÃO DE PLACA DE OBRA COM CHAPA
GALVANIZADA E ESTRUTURA DE MADEIRA. AF_03/2022_PS - PLACA AMFRI - [REF. CUSTO:103689-SINAPI-07/2025]</t>
  </si>
  <si>
    <t>2.2</t>
  </si>
  <si>
    <t>CANTEIRO DE OBRA</t>
  </si>
  <si>
    <t>2.2.1</t>
  </si>
  <si>
    <t>CENTRAL ADMINISTRATIVA DE OBRA EM CONTAINER 20 PÉS COM BANHEIRO - INCLUSIVE
MOBILIZAÇÃO E DESMOBILIZAÇÃO - [REF. CUSTO:C.P. 4811002053-COMPOSIÇÃO PRÓPRIA-07/2025]</t>
  </si>
  <si>
    <t>MÊS</t>
  </si>
  <si>
    <t>2.2.2</t>
  </si>
  <si>
    <t>DEPÓSITO DE OBRA EM CONTAINER 20 PÉS - INCLUSIVE MOBILIZAÇÃO
E DESMOBILIZAÇÃO - [REF. CUSTO:C.P. 4811002054-COMPOSIÇÃO PRÓPRIA-07/2025]</t>
  </si>
  <si>
    <t>2.2.3</t>
  </si>
  <si>
    <t>SANITÁRIOS EM CONTAINER 20 PÉS - INCLUSIVE MOBILIZAÇÃO E
DESMOBILIZAÇÃO - [REF. CUSTO:C.P. 4811002055-COMPOSIÇÃO PRÓPRIA-07/2025]</t>
  </si>
  <si>
    <t>2.2.4</t>
  </si>
  <si>
    <t>EXECUÇÃO DE REFEITÓRIO EM CANTEIRO DE OBRA EM CHAPA DE MADEIRA COMPENSADA, NÃO INCLUSO MOBILIÁRIO E EQUIPAMENTOS. AF_02/2016 (REF. SINAPI 93210 DE 12/2023) - [REF. CUSTO:C.P. 4811002056-COMPOSIÇÃO PRÓPRIA-07/2025]</t>
  </si>
  <si>
    <t>2.3</t>
  </si>
  <si>
    <t>TAPUME</t>
  </si>
  <si>
    <t>2.3.1</t>
  </si>
  <si>
    <t>TAPUME COM TELHA METÁLICA. AF_05/2018 (REF. SINAPI-C 98459) - [REF. CUSTO:C.P. 4811002057-COMPOSIÇÃO PRÓPRIA-07/2025]</t>
  </si>
  <si>
    <t>3</t>
  </si>
  <si>
    <t>DEMOLIÇÃO</t>
  </si>
  <si>
    <t>3.1</t>
  </si>
  <si>
    <t>REMOÇÃO DE PISO DE BLOCO INTERTRAVADO OU DE PEDRA PORTUGUESA, DE FORMA MANUAL, COM REAPROVEITAMENTO.
AF_09/2023 - [REF. CUSTO:97635-SINAPI-07/2025]</t>
  </si>
  <si>
    <t>3.2</t>
  </si>
  <si>
    <t>DEMOLIÇÃO DE ALVENARIA DE BLOCO FURADO, DE FORMA MANUAL,
SEM REAPROVEITAMENTO. AF_09/2023 - [REF. CUSTO:97622-SINAPI-07/2025]</t>
  </si>
  <si>
    <t>M3</t>
  </si>
  <si>
    <t>3.3</t>
  </si>
  <si>
    <t>DEMOLIÇÃO DE PISO DE CONCRETO SIMPLES, DE FORMA MANUAL, SEM
REAPROVEITAMENTO. AF_09/2023 - [REF. CUSTO:104789-SINAPI-07/2025]</t>
  </si>
  <si>
    <t>3.4</t>
  </si>
  <si>
    <t>DEMOLIÇÃO DE REVESTIMENTO CERÂMICO, DE FORMA MANUAL, SEM
REAPROVEITAMENTO. AF_09/2023 - [REF. CUSTO:97633-SINAPI-07/2025]</t>
  </si>
  <si>
    <t>3.5</t>
  </si>
  <si>
    <t>DEMOLIÇÃO DE RODAPÉ CERÂMICO, DE FORMA MANUAL, SEM
REAPROVEITAMENTO. AF_09/2023 - [REF. CUSTO:97632-SINAPI-07/2025]</t>
  </si>
  <si>
    <t>M</t>
  </si>
  <si>
    <t>3.6</t>
  </si>
  <si>
    <t>DEMOLIÇÃO DE ALVENARIA DE TIJOLO MACIÇO, DE FORMA MANUAL, SEM REAPROVEITAMENTO. AF_09/2023 - [REF. CUSTO:97624-SINAPI-07/2025]</t>
  </si>
  <si>
    <t>3.7</t>
  </si>
  <si>
    <t>RETIRADA DE ASSOALHO DE MADEIRA - [REF. CUSTO:47982-DEINFRA-01/2021]</t>
  </si>
  <si>
    <t>3.8</t>
  </si>
  <si>
    <t>RETIRADA DE RODAPE DE MADEIRA - [REF. CUSTO:42563-DEINFRA-01/0]</t>
  </si>
  <si>
    <t>3.9</t>
  </si>
  <si>
    <t>REMOÇÃO DE TRAMA METÁLICA OU DE MADEIRA PARA FORRO, DE
FORMA MANUAL, SEM REAPROVEITAMENTO. AF_09/2023 - [REF. CUSTO:97642-SINAPI-07/2025]</t>
  </si>
  <si>
    <t>3.10</t>
  </si>
  <si>
    <t>RETIRADA DE FORRO DE MADEIRA SEM REAPROVEITAMENTO - [REF. CUSTO:43228-DEINFRA-01/2021]</t>
  </si>
  <si>
    <t>3.11</t>
  </si>
  <si>
    <t>RETIRADA DE RIPA DE MADEIRA SEM REAPROVEITAMENTO. REF. SINAPI
100395/05-2025 - [REF. CUSTO:C.P. 4811002058-COMPOSIÇÃO PRÓPRIA-07/2025]</t>
  </si>
  <si>
    <t>3.12</t>
  </si>
  <si>
    <t>REMOÇÃO DE TRAMA DE MADEIRA PARA COBERTURA, DE FORMA
MANUAL, SEM REAPROVEITAMENTO. AF_09/2023 - [REF. CUSTO:97650-SINAPI-07/2025]</t>
  </si>
  <si>
    <t>3.13</t>
  </si>
  <si>
    <t>REMOÇÃO DE TELHAS DE FIBROCIMENTO METÁLICA E CERÂMICA, DE
FORMA MANUAL, SEM REAPROVEITAMENTO. AF_09/2023 - [REF. CUSTO:97647-SINAPI-07/2025]</t>
  </si>
  <si>
    <t>3.14</t>
  </si>
  <si>
    <t>RETIRADA DE DIVISÓRIA DE LAMBRI DE MADEIRA DE FORMA MANUAL, SEM REAPROVEITAMENTO. REF. SINAPI  101746/05-2025 - [REF. CUSTO:C.P. 4811002059-COMPOSIÇÃO PRÓPRIA-07/2025]</t>
  </si>
  <si>
    <t>3.15</t>
  </si>
  <si>
    <t>DEMOLIÇÃO DE ARGAMASSAS, DE FORMA MANUAL, SEM REAPROVEITAMENTO. AF_09/2023 - REBOCO INTERNO - [REF. CUSTO:97631-SINAPI-07/2025]</t>
  </si>
  <si>
    <t>3.16</t>
  </si>
  <si>
    <t>DEMOLIÇÃO DE ARGAMASSAS, DE FORMA MANUAL, SEM
REAPROVEITAMENTO. AF_09/2023 - REBOCO EXTERNO - [REF. CUSTO:97631-SINAPI-07/2025]</t>
  </si>
  <si>
    <t>3.17</t>
  </si>
  <si>
    <t>REMOÇÃO DE LOUÇAS, DE FORMA MANUAL, SEM REAPROVEITAMENTO.
AF_09/2023 - [REF. CUSTO:97663-SINAPI-07/2025]</t>
  </si>
  <si>
    <t>3.18</t>
  </si>
  <si>
    <t>REMOÇÃO CALHAS E RUFOS, DE FORMA MANUAL, SEM
REAPROVEITAMENTO. AF_09/2023 - [REF. CUSTO:104803-SINAPI-07/2025]</t>
  </si>
  <si>
    <t>3.19</t>
  </si>
  <si>
    <t>REMOÇÃO DE JANELAS, DE FORMA MANUAL, SEM REAPROVEITAMENTO. AF_09/2023 - [REF. CUSTO:97645-SINAPI-07/2025]</t>
  </si>
  <si>
    <t>3.20</t>
  </si>
  <si>
    <t>REMOÇÃO DE PORTAS, DE FORMA MANUAL, SEM REAPROVEITAMENTO. AF_09/2023 - [REF. CUSTO:97644-SINAPI-07/2025]</t>
  </si>
  <si>
    <t>4</t>
  </si>
  <si>
    <t>PAREDES E PAINEL</t>
  </si>
  <si>
    <t>4.1</t>
  </si>
  <si>
    <t>PAREDES DE ALVENARIA</t>
  </si>
  <si>
    <t>4.1.1</t>
  </si>
  <si>
    <t>ALVENARIA DE VEDAÇÃO DE BLOCOS CERÂMICOS FURADOS NA HORIZONTAL DE 11,5X19X19 CM (ESPESSURA 11,5 CM) E ARGAMASSA DE ASSENTAMENTO COM PREPARO EM BETONEIRA. AF_12/2021 - [REF. CUSTO:103330-SINAPI-07/2025]</t>
  </si>
  <si>
    <t>4.2</t>
  </si>
  <si>
    <t>PAREDES DE MADEIRA</t>
  </si>
  <si>
    <t>4.2.1</t>
  </si>
  <si>
    <t>PAREDES DE MADEIRA DE 1A QUALIDADE - LAMBRI DE MADEIRA
ANGELIM - [REF. CUSTO:42673-DEINFRA-01/0]</t>
  </si>
  <si>
    <t>4.3</t>
  </si>
  <si>
    <t>PAINEL</t>
  </si>
  <si>
    <t>4.3.1</t>
  </si>
  <si>
    <t>PAINEL RIPADO EM MADEIRA ANGELIM, GOMO DE 2CM, FRISO DE 1CM, ESPESSURA DO PAINEL 2CM. COM VERNIZ INCOLOR FOSCO IMPREGNANTE 3 DEMÃOS. FORNECIMENTO E INSTALAÇÃO. REF. SINAPI
101746/5-2025 - [REF. CUSTO:C.P. 4811002060-COMPOSIÇÃO PRÓPRIA-07/2025]</t>
  </si>
  <si>
    <t>5</t>
  </si>
  <si>
    <t>REVESTIMENO INTERNO</t>
  </si>
  <si>
    <t>5.1</t>
  </si>
  <si>
    <t>REVESTIMENTO DE PISO</t>
  </si>
  <si>
    <t>5.1.1</t>
  </si>
  <si>
    <t>CONTRAPISO EM ARGAMASSA TRAÇO 1:4 (CIMENTO E AREIA), PREPARO MECÂNICO COM BETONEIRA 400 L, APLICADO EM ÁREAS SECAS SOBRE LAJE, ADERIDO, ACABAMENTO NÃO REFORÇADO, ESPESSURA 2CM.
AF_07/2021 - [REF. CUSTO:87620-SINAPI-07/2025]</t>
  </si>
  <si>
    <t>5.1.2</t>
  </si>
  <si>
    <t>REVESTIMENTO CERÂMICO PARA PISO COM PLACAS MODELO GOBI AD DIMENSÕES 20X20 CM APLICADA EM AMBIENTES DE ÁREA ENTRE 5 M² E 10 M². AF_02/2023_PE. REF SINAPI 87263/05-2025 - [REF. CUSTO:C.P. 4811002061-COMPOSIÇÃO PRÓPRIA-07/2025]</t>
  </si>
  <si>
    <t>5.1.3</t>
  </si>
  <si>
    <t>REVESTIMENTO CERÂMICO PARA PISO COM PLACAS DE PORCELANATO OASI DUNA - PORTOBELLO 90X90CM, APLICADA EM AMBIENTES DE ÁREA ENTRE 5 M² E 10 M². AF_02/2023_PE. REF SINAPI 104598/05-2025 - [REF. CUSTO:C.P. 4811002062-COMPOSIÇÃO PRÓPRIA-07/2025]</t>
  </si>
  <si>
    <t>5.1.4</t>
  </si>
  <si>
    <t>RODAPE CERAMICO PORCELANATO FEITO EM OBRA 7,0 CM COM ARGAMASSA COLANTE - [REF. CUSTO:40094-DEINFRA-01/0]</t>
  </si>
  <si>
    <t>5.1.5</t>
  </si>
  <si>
    <t>ASSOALHO DE MADEIRA. AF_09/2020 - [REF. CUSTO:101746-SINAPI-07/2025]</t>
  </si>
  <si>
    <t>5.1.6</t>
  </si>
  <si>
    <t>RODAPÉ EM MADEIRA, ALTURA 7CM, FIXADO COM COLA E PARAFUSOS. AF_09/2020 - [REF. CUSTO:101739-SINAPI-07/2025]</t>
  </si>
  <si>
    <t>5.1.7</t>
  </si>
  <si>
    <t>SOLEIRA EM GRANITO LARGURA DE 30CM E ESPESSURA DE 2CM. REF SINAPI 98695/05-2025 - [REF. CUSTO:C.P. 4811002063-COMPOSIÇÃO PRÓPRIA-07/2025]</t>
  </si>
  <si>
    <t>5.1.8</t>
  </si>
  <si>
    <t>LIXAMENTO DE PISOS DE MADEIRA - [REF. CUSTO:42849-DEINFRA-01/0]</t>
  </si>
  <si>
    <t>5.1.9</t>
  </si>
  <si>
    <t>PINTURA VERNIZ (INCOLOR) ALQUÍDICO EM MADEIRA, USO INTERNO, 2 DEMÃOS. AF_01/2021 - [REF. CUSTO:102214-SINAPI-07/2025]</t>
  </si>
  <si>
    <t>5.1.10</t>
  </si>
  <si>
    <t>PINTURA IMUNIZANTE PARA MADEIRA, 2 DEMÃOS. AF_01/2021 - [REF. CUSTO:102234-SINAPI-07/2025]</t>
  </si>
  <si>
    <t>5.2</t>
  </si>
  <si>
    <t>REVESTIMENTO DE PAREDE</t>
  </si>
  <si>
    <t>5.2.1</t>
  </si>
  <si>
    <t>CHAPISCO APLICADO EM ALVENARIA (SEM PRESENÇA DE VÃOS) E ESTRUTURAS DE CONCRETO DE FACHADA, COM COLHER DE PEDREIRO. ARGAMASSA TRAÇO 1:3 COM PREPARO EM BETONEIRA
400L. AF_10/2022 - [REF. CUSTO:87894-SINAPI-07/2025]</t>
  </si>
  <si>
    <t>5.2.2</t>
  </si>
  <si>
    <t>MASSA ÚNICA, EM ARGAMASSA TRAÇO 1:2:8, PREPARO MECÂNICO, APLICADA MANUALMENTE EM PAREDES INTERNAS DE AMBIENTES COM ÁREA ENTRE 5M² E 10M², E = 17,5MM, COM TALISCAS. AF_03/2024 - [REF. CUSTO:87529-SINAPI-07/2025]</t>
  </si>
  <si>
    <t>5.2.3</t>
  </si>
  <si>
    <t>MASSA ÚNICA, EM ARGAMASSA MINERAL, PREPARO MECÂNICO, APLICADA MANUALMENTE EM PAREDES INTERNAS DE AMBIENTES COM ÁREA ENTRE 5M² E 10M², E = 17,5MM, COM TALISCAS. AF_03/2024. REF SINAPI 87529/5-2025 - [REF. CUSTO:C.P. 4811002064-COMPOSIÇÃO PRÓPRIA-07/2025]</t>
  </si>
  <si>
    <t>5.2.4</t>
  </si>
  <si>
    <t>REVESTIMENTO PORTOBELLO OASI DUNA RIPA 45X120 RET. "A". REF.
SINAPI 104591/5-2025 - [REF. CUSTO:C.P. 4811002065-COMPOSIÇÃO PRÓPRIA-07/2025]</t>
  </si>
  <si>
    <t>5.2.5</t>
  </si>
  <si>
    <t>REVESTIMENTO PORTOBELLO ARTFACT OFF WHITE 6X23. REF. SINAPI
104591/5-2025 - [REF. CUSTO:C.P. 4811002066-COMPOSIÇÃO PRÓPRIA-07/2025]</t>
  </si>
  <si>
    <t>5.2.6</t>
  </si>
  <si>
    <t>REVESTIMENTO PORTOBELLO ARTFACT INDIGO 6X23. REF. SINAPI
104591/5-2025 - [REF. CUSTO:C.P. 4811002067-COMPOSIÇÃO PRÓPRIA-07/2025]</t>
  </si>
  <si>
    <t>5.3</t>
  </si>
  <si>
    <t>REVESTIMENTO DE TETO</t>
  </si>
  <si>
    <t>5.3.1</t>
  </si>
  <si>
    <t>FORRO EM DRYWALL, PARA AMBIENTES COMERCIAIS, INCLUSIVE
ESTRUTURA BIRECIONAL DE FIXAÇÃO. AF_08/2023_PS - [REF. CUSTO:96114-SINAPI-07/2025]</t>
  </si>
  <si>
    <t>5.3.2</t>
  </si>
  <si>
    <t>FORRO EM MADEIRADE ANGELIM, PARA AMBIENTES RESIDENCIAIS E COMERCIAIS, INCLUSIVE ESTRUTURA BIDIRECIONAL DE FIXAÇÃO.
AF_08/2023. REF SINAPI 104756/5-2025 - [REF. CUSTO:C.P. 4811002068-COMPOSIÇÃO PRÓPRIA-07/2025]</t>
  </si>
  <si>
    <t>5.3.3</t>
  </si>
  <si>
    <t>ACABAMENTOS PARA FORRO (RODA-FORRO EM MADEIRA ANGELIM).
AF_08/2023. REF SINAPI 96122/5-2025 - [REF. CUSTO:C.P. 4811002069-COMPOSIÇÃO PRÓPRIA-07/2025]</t>
  </si>
  <si>
    <t>5.3.4</t>
  </si>
  <si>
    <t>ACABAMENTOS PARA FORRO (RODA-FORRO EM PERFIL METÁLICO E
PLÁSTICO). AF_08/2023 - [REF. CUSTO:96121-SINAPI-07/2025]</t>
  </si>
  <si>
    <t>6</t>
  </si>
  <si>
    <t>REVESTIMENTO EXTERNO</t>
  </si>
  <si>
    <t>6.1</t>
  </si>
  <si>
    <t>6.1.1</t>
  </si>
  <si>
    <t>EXECUÇÃO DE PASSEIO COM PLACAS DE CONCRETO PERMEÁVEL (DRENANTE), PRÉ-FABRICADAS, DE 40 X 40 CM, ESPESSURA 6 CM. AF_10/2022. REF. SINAPI 104438/5-2025 - [REF. CUSTO:C.P. 4811002070-COMPOSIÇÃO PRÓPRIA-07/2025]</t>
  </si>
  <si>
    <t>6.1.2</t>
  </si>
  <si>
    <t>EXECUÇÃO DE PAVIMENTO EM PARALELEPÍPEDOS, REJUNTAMENTO
COM PÓ DE PEDRA. AF_05/2020 - [REF. CUSTO:101167-SINAPI-07/2025]</t>
  </si>
  <si>
    <t>6.1.3</t>
  </si>
  <si>
    <t>REASSENTAMENTO DE BLOCOS RETANGULAR PARA PISO INTERTRAVADO, ESPESSURA DE 6 CM, EM CALÇADA, COM REAPROVEITAMENTO DOS BLOCOS RETANGULAR - INCLUSO RETIRADA E COLOCAÇÃO DO MATERIAL. AF_12/2020 - [REF. CUSTO:101862-SINAPI-07/2025]</t>
  </si>
  <si>
    <t>6.2</t>
  </si>
  <si>
    <t>6.2.1</t>
  </si>
  <si>
    <t>6.2.2</t>
  </si>
  <si>
    <t>EMBOÇO OU MASSA ÚNICA EM ARGAMASSA TRAÇO 1:2:8, PREPARO MECÂNICA COM BETONEIRA 400 L, APLICADA MANUALMENTE EM PANOS DE FACHADA COM PRESENÇA DE VÃOS, ESPESSURA DE 25 MM,
ACESSO POR ANDAIME. AF_08/2022 - [REF. CUSTO:104217-SINAPI-07/2025]</t>
  </si>
  <si>
    <t>6.2.3</t>
  </si>
  <si>
    <t>MASSA ÚNICA EM ARGAMASSA MINERAL, PREPARO MECÂNICA COM BETONEIRA 400 L, APLICADA MANUALMENTE EM PANOS DE FACHADA COM PRESENÇA DE VÃOS, ESPESSURA DE 25 MM, ACESSO POR
ANDAIME. AF_08/2022 - [REF. CUSTO:C.P. 4811002071-COMPOSIÇÃO PRÓPRIA-07/2025]</t>
  </si>
  <si>
    <t>6.3</t>
  </si>
  <si>
    <t>6.3.1</t>
  </si>
  <si>
    <t>FORRO EM MADEIRADE ANGELIM, PARA AMBIENTES RESIDENCIAIS E COMERCIAIS, INCLUSIVE ESTRUTURA BIDIRECIONAL DE FIXAÇÃO.
AF_08/2023. REF SINAPI 104756/5-2025 - [REF. CUSTO:C.P. 4811002072-COMPOSIÇÃO PRÓPRIA-07/2025]</t>
  </si>
  <si>
    <t>6.3.2</t>
  </si>
  <si>
    <t>ACABAMENTOS PARA FORRO (RODA-FORRO EM MADEIRA ANGELIM).
AF_08/2023. REF SINAPI 96122/5-2025 - [REF. CUSTO:C.P. 4811002073-COMPOSIÇÃO PRÓPRIA-07/2025]</t>
  </si>
  <si>
    <t>7</t>
  </si>
  <si>
    <t xml:space="preserve">COBERTURA </t>
  </si>
  <si>
    <t>7.1</t>
  </si>
  <si>
    <t>COBERTURA DE MADEIRA</t>
  </si>
  <si>
    <t>7.1.1</t>
  </si>
  <si>
    <t>TELHAMENTO COM TELHA CERÂMICA DE ENCAIXE, TIPO FRANCESA, COM MAIS DE 2 ÁGUAS, INCLUSO TRANSPORTE VERTICAL. AF_07/2019 - [REF. CUSTO:94441-SINAPI-07/2025]</t>
  </si>
  <si>
    <t>7.1.2</t>
  </si>
  <si>
    <t>RIPAMENTO DE COBERTURA COM SARRAFO NÃO APARELHADO
2,5X5CM EM ANGELIM. REF. SINAPI 100388/5-2025 - [REF. CUSTO:C.P. 4811002074-COMPOSIÇÃO PRÓPRIA-07/2025]</t>
  </si>
  <si>
    <t>7.1.3</t>
  </si>
  <si>
    <t>TRAMA DE MADEIRA COMPOSTA POR RIPAS, CAIBROS E TERÇAS PARA TELHADOS DE ATÉ 2 ÁGUAS PARA TELHA DE ENCAIXE DE CERÂMICA OU DE CONCRETO, INCLUSO TRANSPORTE VERTICAL. AF_07/2019 - [REF. CUSTO:92539-SINAPI-07/2025]</t>
  </si>
  <si>
    <t>7.1.4</t>
  </si>
  <si>
    <t>CUMEEIRA E ESPIGÃO PARA TELHA CERÂMICA EMBOÇADA COM ARGAMASSA TRAÇO 1:2:9 (CIMENTO, CAL E AREIA), PARA TELHADOS COM MAIS DE 2 ÁGUAS, INCLUSO TRANSPORTE VERTICAL. AF_07/2019 - [REF. CUSTO:94219-SINAPI-07/2025]</t>
  </si>
  <si>
    <t>7.2</t>
  </si>
  <si>
    <t>COBERTURA METÁLICA</t>
  </si>
  <si>
    <t>7.2.1</t>
  </si>
  <si>
    <t>TELHAMENTO COM TELHA METÁLICA TERMOACÚSTICA E = 30 MM, COM
ATÉ 2 ÁGUAS, INCLUSO IÇAMENTO. AF_07/2019 - [REF. CUSTO:94216-SINAPI-07/2025]</t>
  </si>
  <si>
    <t>7.2.2</t>
  </si>
  <si>
    <t>7.2.3</t>
  </si>
  <si>
    <t>VIGA METÁLICA "I" 6" X 1" DE AÇO LAMINADA, COM PINTURA ALQUIDICA
(ESMALTE SINTÉTICO ACETINADO 2 DEMÃOS, FUNDO TIPO ZARCÃO). FORNECIMENTO E INSTALAÇÃO. - [REF. CUSTO:C.P. 4811002075-COMPOSIÇÃO PRÓPRIA-07/2025]</t>
  </si>
  <si>
    <t>7.2.4</t>
  </si>
  <si>
    <t>CUMEEIRA NORMAL PARA TELHA TRAPEZOIDAL DE AÇO, E = 0,5 MM, INCLUSO ACESSÓRIOS DE FIXAÇÃO E IÇAMENTO. AF_07/2019. REF
SINAPI 100326/5-2025 - [REF. CUSTO:C.P. 4811002076-COMPOSIÇÃO PRÓPRIA-07/2025]</t>
  </si>
  <si>
    <t>7.3</t>
  </si>
  <si>
    <t>CALHAS E RUFOS</t>
  </si>
  <si>
    <t>7.3.1</t>
  </si>
  <si>
    <t>CALHA DE ALUMINIO CORTE 38 - [REF. CUSTO:42741-DEINFRA-01/2021]</t>
  </si>
  <si>
    <t>7.3.2</t>
  </si>
  <si>
    <t>RUFO DE 40 CM DE CHAPA DE ALUMÍNIO 0,7 MM - [REF. CUSTO:43838-DEINFRA-01/2021]</t>
  </si>
  <si>
    <t>8</t>
  </si>
  <si>
    <t>ESQUADRIAS</t>
  </si>
  <si>
    <t>8.1</t>
  </si>
  <si>
    <t>PORTAS E JANELAS - NOVAS</t>
  </si>
  <si>
    <t>8.1.1</t>
  </si>
  <si>
    <t>JANELA DE ALUMINIO (BASCULANTE) - [REF. CUSTO:42688-DEINFRA-01/0]</t>
  </si>
  <si>
    <t>8.1.2</t>
  </si>
  <si>
    <t>PORTA DE ALUMÍNIO DE ABRIR COM LAMBRI, COM GUARNIÇÃO, FIXAÇÃO COM PARAFUSOS - FORNECIMENTO E INSTALAÇÃO. AF_12/2019 - [REF. CUSTO:91338-SINAPI-07/2025]</t>
  </si>
  <si>
    <t>8.1.3</t>
  </si>
  <si>
    <t>KIT DE PORTA DE MADEIRA PARA PINTURA, SEMI-OCA (LEVE OU MÉDIA), PADRÃO MÉDIO, 80X210CM, ESPESSURA DE 3,5CM, ITENS INCLUSOS: DOBRADIÇAS, MONTAGEM E INSTALAÇÃO DO BATENTE, FECHADURA COM EXECUÇÃO DO FURO - FORNECIMENTO E INSTALAÇÃO.
AF_12/2019 - [REF. CUSTO:90843-SINAPI-07/2025]</t>
  </si>
  <si>
    <t>8.1.4</t>
  </si>
  <si>
    <t>PORTA DE ABRIR COM MOLA HIDRÁULICA, EM VIDRO TEMPERADO, 2 FOLHAS DE 45X210 CM, ESPESSURA DD 10MM, INCLUSIVE
ACESSÓRIOS. AF_01/2021. REF. SINAPI 102184/5-2025. - [REF. CUSTO:C.P. 4811002077-COMPOSIÇÃO PRÓPRIA-07/2025]</t>
  </si>
  <si>
    <t>8.1.5</t>
  </si>
  <si>
    <t>KIT DE PORTA DE MADEIRA DE ABRIR 2 FOLHAS DE 45CM CADA FOLHA, MACIÇA (PESADA OU SUPERPESADA), PADRÃO MÉDIO, 90X210CM, ESPESSURA DE 3,5CM, ITENS INCLUSOS: DOBRADIÇAS, MONTAGEM E INSTALAÇÃO DE BATENTE, FECHADURA COM EXECUÇÃO DO FURO -
FORNECIMENTO E INSTALAÇÃO. AF_12/2019 - [REF. CUSTO:C.P. 4811002078-COMPOSIÇÃO PRÓPRIA-07/2025]</t>
  </si>
  <si>
    <t>8.2</t>
  </si>
  <si>
    <t>PORTA E JANELAS - A REFORMAR</t>
  </si>
  <si>
    <t>8.2.1</t>
  </si>
  <si>
    <t>JANELA DE MADEIRA E VIDRO, TIPO GUILHOTINA E DUAS  VENEZIANAS DE ABRIR  DE MADEIRA 105X119CM - REFORMA (INCLUSO REMOÇÃO DE PINTURA ANTIGA, IMUNIZAÇÃO, REGULARIZAÇÃO DE SUPERFICIE COM MASSA (SERRAGEM+COLA), LIXAMENTO, E PINTURA 3 DEMÃOS  ) - [REF. CUSTO:C.P. 4811002079-COMPOSIÇÃO PRÓPRIA-07/2025]</t>
  </si>
  <si>
    <t>8.2.2</t>
  </si>
  <si>
    <t>JANELA DE MADEIRA E VIDRO, TIPO GUILHOTINA  105X119CM - REFORMA (INCLUSO REMOÇÃO DE PINTURA ANTIGA, IMUNIZAÇÃO, REGULARIZAÇÃO DE SUPERFICIE COM MASSA (SERRAGEM+COLA), LIXAMENTO, E PINTURA 3 DEMÃOS  ) - [REF. CUSTO:C.P. 4811002080-COMPOSIÇÃO PRÓPRIA-07/2025]</t>
  </si>
  <si>
    <t>8.2.3</t>
  </si>
  <si>
    <t>JANELA DE MADEIRA E VIDRO, TIPO DE CORRER 4 FOLHAS, COM DUAS VENEZIANAS DE ABRIR  DE MADEIRA, 180X115CM - REFORMA (INCLUSO REMOÇÃO DE PINTURA ANTIGA, IMUNIZAÇÃO, REGULARIZAÇÃO DE SUPERFICIE COM MASSA (SERRAGEM+COLA), LIXAMENTO, E PINTURA 3
DEMÃOS  ) - [REF. CUSTO:C.P. 4811002081-COMPOSIÇÃO PRÓPRIA-07/2025]</t>
  </si>
  <si>
    <t>8.2.4</t>
  </si>
  <si>
    <t>PORTA DE MADEIRA MACIÇA 79X209CM 2 FOLHAS DE ABRIR - REFORMA (INCLUSO REMOÇÃO DE PINTURA ANTIGA, IMUNIZAÇÃO, REGULARIZAÇÃO DE SUPERFICIE COM MASSA (SERRAGEM+COLA),
LIXAMENTO, E PINTURA 3 DEMÃOS  ) - [REF. CUSTO:C.P. 4811002082-COMPOSIÇÃO PRÓPRIA-07/2025]</t>
  </si>
  <si>
    <t>8.3</t>
  </si>
  <si>
    <t>ESQUADRIAS ESPECIAIS</t>
  </si>
  <si>
    <t>8.3.1</t>
  </si>
  <si>
    <t>PAINEL 01 - ESQUADRIA EM MOSAICO COM VIDRO ONDULADO - [REF. CUSTO:481125001309-COTAÇÃO-09/2025]</t>
  </si>
  <si>
    <t>9</t>
  </si>
  <si>
    <t>PINTURA INTERNA</t>
  </si>
  <si>
    <t>9.1</t>
  </si>
  <si>
    <t>PINTURA DE PAREDE</t>
  </si>
  <si>
    <t>9.1.1</t>
  </si>
  <si>
    <t>EMASSAMENTO COM MASSA LÁTEX, APLICAÇÃO EM PAREDE, DUAS DEMÃOS, LIXAMENTO MANUAL. AF_04/2023 - [REF. CUSTO:88497-SINAPI-07/2025]</t>
  </si>
  <si>
    <t>9.1.2</t>
  </si>
  <si>
    <t>RASPAGEM DE PINTURA ANTIGA CAL OU LATEX - [REF. CUSTO:42799-DEINFRA-01/0]</t>
  </si>
  <si>
    <t>9.1.3</t>
  </si>
  <si>
    <t>FUNDO SELADOR ACRÍLICO, APLICAÇÃO MANUAL EM PAREDE, UMA
DEMÃO. AF_04/2023 - [REF. CUSTO:88485-SINAPI-07/2025]</t>
  </si>
  <si>
    <t>9.1.4</t>
  </si>
  <si>
    <t>PINTURA LÁTEX ACRÍLICA STANDARD, APLICAÇÃO MANUAL EM
PAREDES, DUAS DEMÃOS. AF_04/2023 - [REF. CUSTO:104642-SINAPI-07/2025]</t>
  </si>
  <si>
    <t>9.1.5</t>
  </si>
  <si>
    <t>EMASSAMENTO COM MASSA MINERAL, APLICAÇÃO EM PAREDE INTERNA, DUAS DEMÃOS, LIXAMENTO MANUAL. REF. SINAPI 88497/5- 2025 - [REF. CUSTO:C.P. 4811002083-COMPOSIÇÃO PRÓPRIA-07/2025]</t>
  </si>
  <si>
    <t>9.1.6</t>
  </si>
  <si>
    <t>PINTURA COM TINTA MINERAL, APLICAÇÃO MANUAL EM  PAREDES, 3
DEMÃOS. REF. SINAPI 104642/5-2025 - [REF. CUSTO:C.P. 4811002084-COMPOSIÇÃO PRÓPRIA-07/2025]</t>
  </si>
  <si>
    <t>9.1.7</t>
  </si>
  <si>
    <t>FUNDO PREPARADOR MINERAL, APLICAÇÃO MANUAL EM PAREDES, UMA DEMÃO. REF SINAPI 88485/5-2025 - [REF. CUSTO:C.P. 4811002085-COMPOSIÇÃO PRÓPRIA-07/2025]</t>
  </si>
  <si>
    <t>9.1.8</t>
  </si>
  <si>
    <t>RASPAGEM DE PINTURA ANTIGA A OLEO - [REF. CUSTO:42800-DEINFRA-01/0]</t>
  </si>
  <si>
    <t>9.1.9</t>
  </si>
  <si>
    <t>LIXAMENTO DE MADEIRA PARA APLICAÇÃO DE FUNDO OU PINTURA.
AF_01/2021 - [REF. CUSTO:102193-SINAPI-07/2025]</t>
  </si>
  <si>
    <t>9.1.10</t>
  </si>
  <si>
    <t>PINTURA TINTA DE ACABAMENTO (PIGMENTADA) ESMALTE SINTÉTICO ACETINADO EM MADEIRA, 3 DEMÃOS. AF_01/2021 - [REF. CUSTO:102229-SINAPI-07/2025]</t>
  </si>
  <si>
    <t>9.2</t>
  </si>
  <si>
    <t>PINTURA DE TETO</t>
  </si>
  <si>
    <t>9.2.1</t>
  </si>
  <si>
    <t>9.2.2</t>
  </si>
  <si>
    <t>9.2.3</t>
  </si>
  <si>
    <t>PINTURA VERNIZ (INCOLOR) IMPREGNANTE FOSCO EM MADEIRA, USO
INTERNO, 3 DEMÃOS. AF_01/2021 - [REF. CUSTO:102224-SINAPI-07/2025]</t>
  </si>
  <si>
    <t>9.2.4</t>
  </si>
  <si>
    <t>10</t>
  </si>
  <si>
    <t>PINTURA EXTERNA</t>
  </si>
  <si>
    <t>10.1</t>
  </si>
  <si>
    <t>10.1.1</t>
  </si>
  <si>
    <t>EMASSAMENTO COM MASSA LÁTEX, APLICAÇÃO EM PAREDE, DUAS
DEMÃOS, LIXAMENTO MANUAL. AF_04/2023 - [REF. CUSTO:88497-SINAPI-07/2025]</t>
  </si>
  <si>
    <t>10.1.2</t>
  </si>
  <si>
    <t>10.1.3</t>
  </si>
  <si>
    <t>10.1.4</t>
  </si>
  <si>
    <t>10.1.5</t>
  </si>
  <si>
    <t>EMASSAMENTO COM MASSA MINERAL, APLICAÇÃO EM PAREDE EXTERNA, DUAS DEMÃOS, LIXAMENTO MANUAL. REF. SINAPI 88497/5-
2025 - [REF. CUSTO:C.P. 4811002086-COMPOSIÇÃO PRÓPRIA-07/2025]</t>
  </si>
  <si>
    <t>10.1.6</t>
  </si>
  <si>
    <t>PINTURA COM TINTA MINERAL, APLICAÇÃO MANUAL EM  PAREDES, 3
DEMÃOS. REF. SINAPI 104642/5-2025 - [REF. CUSTO:C.P. 4811002087-COMPOSIÇÃO PRÓPRIA-07/2025]</t>
  </si>
  <si>
    <t>10.1.7</t>
  </si>
  <si>
    <t>FUNDO PREPARADOR MINERAL, APLICAÇÃO MANUAL EM PAREDES,
UMA DEMÃO. REF SINAPI 88485/5-2025 - [REF. CUSTO:C.P. 4811002088-COMPOSIÇÃO PRÓPRIA-07/2025]</t>
  </si>
  <si>
    <t>10.1.8</t>
  </si>
  <si>
    <t>10.1.9</t>
  </si>
  <si>
    <t>LIXAMENTO DE MADEIRA PARA APLICAÇÃO DE FUNDO OU PINTURA. AF_01/2021 - [REF. CUSTO:102193-SINAPI-07/2025]</t>
  </si>
  <si>
    <t>10.1.10</t>
  </si>
  <si>
    <t>PINTURA TINTA DE ACABAMENTO (PIGMENTADA) ESMALTE SINTÉTICO
ACETINADO EM MADEIRA, 3 DEMÃOS. AF_01/2021 - [REF. CUSTO:102229-SINAPI-07/2025]</t>
  </si>
  <si>
    <t>10.1.11</t>
  </si>
  <si>
    <t>11</t>
  </si>
  <si>
    <t>PINTURA ESQUADRIAS</t>
  </si>
  <si>
    <t>11.1</t>
  </si>
  <si>
    <t>11.2</t>
  </si>
  <si>
    <t>11.3</t>
  </si>
  <si>
    <t>12</t>
  </si>
  <si>
    <t>PINTURA ESCADA E GUARDA-CORPO</t>
  </si>
  <si>
    <t>12.1</t>
  </si>
  <si>
    <t>12.2</t>
  </si>
  <si>
    <t>12.3</t>
  </si>
  <si>
    <t>PINTURA VERNIZ (INCOLOR) IMPREGNANTE FOSCO EM MADEIRA, USO INTERNO, 3 DEMÃOS. AF_01/2021 - [REF. CUSTO:102224-SINAPI-07/2025]</t>
  </si>
  <si>
    <t>13</t>
  </si>
  <si>
    <t>LOUÇAS E BANCADAS E METAIS SANITÁRIOS</t>
  </si>
  <si>
    <t>13.1</t>
  </si>
  <si>
    <t>BANCADA DE GRANITO ITAÚNA 60X40CM COM CUBA DE SEMI ENCAIXE DOCOL 41X41CM, RODA BANCA DE 5CM . INCLUSO VÁLVULA. FORNECIMENTO E INSTALAÇÃO. - [REF. CUSTO:C.P. 4811002089-COMPOSIÇÃO PRÓPRIA-07/2025]</t>
  </si>
  <si>
    <t>13.2</t>
  </si>
  <si>
    <t>BANCADA DE GRANITO ITAÚNA 185X40CM COM 2 CUBAS DE SEMI ENCAIXE DOCOL 41X41CM, RODA BANCA DE 5CM . INCLUSO VÁLVULA.
FORNECIMENTO E INSTALAÇÃO. - [REF. CUSTO:C.P. 4811002090-COMPOSIÇÃO PRÓPRIA-07/2025]</t>
  </si>
  <si>
    <t>13.3</t>
  </si>
  <si>
    <t>SIFÃO DO TIPO GARRAFA EM METAL CROMADO 1 X 1.1/2" -
FORNECIMENTO E INSTALAÇÃO. AF_01/2020 - [REF. CUSTO:86881-SINAPI-07/2025]</t>
  </si>
  <si>
    <t>13.4</t>
  </si>
  <si>
    <t>TORNEIRA DE LAVATORIO TEMPORIZADA 1/2" PRESSMATIC - [REF. CUSTO:43714-DEINFRA-01/0]</t>
  </si>
  <si>
    <t>13.5</t>
  </si>
  <si>
    <t>VASO SANITÁRIO SIFONADO COM CAIXA ACOPLADA, LOUÇA BRANCA - PADRÃO ALTO - FORNECIMENTO E INSTALAÇÃO. AF_01/2020 - [REF. CUSTO:100878-SINAPI-07/2025]</t>
  </si>
  <si>
    <t>14</t>
  </si>
  <si>
    <t>ACESSIBILIDADE</t>
  </si>
  <si>
    <t>14.1</t>
  </si>
  <si>
    <t>PLACA DE IDENT. DE WC DESENHO UNIVERSAL 20X15 AL. - [REF. CUSTO:40172-DEINFRA-01/0]</t>
  </si>
  <si>
    <t>14.2</t>
  </si>
  <si>
    <t>PLACA DE IDENT. DE WC EM BRAILE 21 X 10 AL. - [REF. CUSTO:40171-DEINFRA-01/0]</t>
  </si>
  <si>
    <t>14.3</t>
  </si>
  <si>
    <t>BARRA DE APOIO RETA, EM ACO INOX POLIDO, COMPRIMENTO 60CM, FIXADA NA PAREDE - FORNECIMENTO E INSTALAÇÃO. AF_01/2020 - [REF. CUSTO:100866-SINAPI-07/2025]</t>
  </si>
  <si>
    <t>14.4</t>
  </si>
  <si>
    <t>BARRA DE APOIO RETA, EM ACO INOX POLIDO, COMPRIMENTO 70 CM, FIXADA NA PAREDE - FORNECIMENTO E INSTALAÇÃO. AF_01/2020 - [REF. CUSTO:100867-SINAPI-07/2025]</t>
  </si>
  <si>
    <t>14.5</t>
  </si>
  <si>
    <t>BARRA DE APOIO RETA, EM ACO INOX POLIDO, COMPRIMENTO 80 CM, FIXADA NA PAREDE - FORNECIMENTO E INSTALAÇÃO. AF_01/2020 - [REF. CUSTO:100868-SINAPI-07/2025]</t>
  </si>
  <si>
    <t>14.6</t>
  </si>
  <si>
    <t>PUXADOR PARA PCD, FIXADO NA PORTA - FORNECIMENTO E
INSTALAÇÃO. AF_01/2020 - [REF. CUSTO:100874-SINAPI-07/2025]</t>
  </si>
  <si>
    <t>14.7</t>
  </si>
  <si>
    <t>REVESTIMENTO ANTI-IMPACTO EM AÇO INOX PARA PORTAS DE
BANHEIROS PCD - [REF. CUSTO:C.P. 4811002091-COMPOSIÇÃO PRÓPRIA-07/2025]</t>
  </si>
  <si>
    <t>14.8</t>
  </si>
  <si>
    <t>ALARME AUDIO/VISUAL PARA BANHEIRO PCD - [REF. CUSTO:C.P. 4811002092-COMPOSIÇÃO PRÓPRIA-07/2025]</t>
  </si>
  <si>
    <t>15</t>
  </si>
  <si>
    <t>ESCADA, CORRIMÃO E GUARDA CORPO</t>
  </si>
  <si>
    <t>15.1</t>
  </si>
  <si>
    <t>REMODELAGEM DE ESCADA DE MADEIRA ANGELIM COM REAPROVEITAMENTO DE MATERIAL DA ESCADA EXISTENTE. REF. SINAPI 102088 + 102067/5-2025 - [REF. CUSTO:C.P. 4811002093-COMPOSIÇÃO PRÓPRIA-07/2025]</t>
  </si>
  <si>
    <t>15.2</t>
  </si>
  <si>
    <t>REMODELAGEM DE GUARDA CORPO, COM ACRÉSCIMO, EM MADEIRA DE ANGELIM, COM REAPROVEITAMENTO DE MATERIAL DO GUARDA CORPO EXISTENTE. ALTURA 1,10M. REF. SINAPI 97016/5-2025 - [REF. CUSTO:C.P. 4811002094-COMPOSIÇÃO PRÓPRIA-07/2025]</t>
  </si>
  <si>
    <t>16</t>
  </si>
  <si>
    <t>PASSARELA TÉCNICA EM MADEIRA</t>
  </si>
  <si>
    <t>16.1</t>
  </si>
  <si>
    <t>ASSOALHO DE MADEIRA 15CM (BARROTE 8X16) - [REF. CUSTO:43604-DEINFRA-01/0]</t>
  </si>
  <si>
    <t>16.2</t>
  </si>
  <si>
    <t>17</t>
  </si>
  <si>
    <t>PREVENTIVO DE INCÊNDIO</t>
  </si>
  <si>
    <t>17.1</t>
  </si>
  <si>
    <t>EXTINTORES</t>
  </si>
  <si>
    <t>17.1.1</t>
  </si>
  <si>
    <t>EXTINTOR DE INCÊNDIO PORTÁTIL COM CARGA DE CO2 DE 4 KG, CLASSE BC - FORNECIMENTO E INSTALAÇÃO. AF_10/2020_PE - [REF. CUSTO:101906-SINAPI-07/2025]</t>
  </si>
  <si>
    <t>17.2</t>
  </si>
  <si>
    <t>SAÍDAS DE EMERGÊNCIA</t>
  </si>
  <si>
    <t>17.2.1</t>
  </si>
  <si>
    <t>PLACA DE SINALIZACAO DE SEGURANCA CONTRA INCENDIO, FOTOLUMINESCENTE, RETANGULAR, *13 X 26* CM, EM PVC *2* MM ANTI- CHAMAS (SIMBOLOS, CORES E PICTOGRAMAS CONFORME NBR 16820) -
FORNECIMENTO E INSTALAÇÃO - [REF. CUSTO:C.P. 4811002095-COMPOSIÇÃO PRÓPRIA-07/2025]</t>
  </si>
  <si>
    <t>17.3</t>
  </si>
  <si>
    <t>LUMINÁRIAS DE EMERGÊNCIA</t>
  </si>
  <si>
    <t>17.3.1</t>
  </si>
  <si>
    <t>LUMINÁRIA DE EMERGÊNCIA, COM 30 LÂMPADAS LED DE 2 W, SEM
REATOR - FORNECIMENTO E INSTALAÇÃO. AF_09/2024 - [REF. CUSTO:97599-SINAPI-07/2025]</t>
  </si>
  <si>
    <t>18</t>
  </si>
  <si>
    <t>INSTALAÇÕES DE CLIMATIZAÇÃO</t>
  </si>
  <si>
    <t>18.1</t>
  </si>
  <si>
    <t>INFRAESTRUTURA</t>
  </si>
  <si>
    <t>18.1.1</t>
  </si>
  <si>
    <t>CAIXA DE PASSAGEM REVERSÍVEL PARA AR CONDICIONADO SPLIT -
FORNECIMENTO E INSTALAÇÃO (REF. SINAPI-C 91942/04/2025) - [REF. CUSTO:C.P. 4811002096-COMPOSIÇÃO PRÓPRIA-07/2025]</t>
  </si>
  <si>
    <t>18.1.2</t>
  </si>
  <si>
    <t>INFRAESTRUTURA PARA AR CONDICIONADO ACIMA DE 18.000 BTUS -
FORNECIMENTO E INSTALAÇÃO - [REF. CUSTO:C.P. 4811002097-COMPOSIÇÃO PRÓPRIA-07/2025]</t>
  </si>
  <si>
    <t>18.2</t>
  </si>
  <si>
    <t>DRENOS</t>
  </si>
  <si>
    <t>18.2.1</t>
  </si>
  <si>
    <t>TE, PVC, SOLDÁVEL, DN 20 MM, INSTALADO EM DRENO DE AR
CONDICIONADO - FORNECIMENTO E INSTALAÇÃO. AF_08/2022 - [REF. CUSTO:104323-SINAPI-07/2025]</t>
  </si>
  <si>
    <t>18.2.2</t>
  </si>
  <si>
    <t>TUBO, PVC, SOLDÁVEL, DE 20MM, INSTALADO EM DRENO DE AR
CONDICIONADO - FORNECIMENTO E INSTALAÇÃO. AF_08/2022 - [REF. CUSTO:104315-SINAPI-07/2025]</t>
  </si>
  <si>
    <t>18.2.3</t>
  </si>
  <si>
    <t>JOELHO 90 GRAUS, PVC, SOLDÁVEL, DN 20 MM, INSTALADO EM DRENO DE AR CONDICIONADO - FORNECIMENTO E INSTALAÇÃO. AF_08/2022 - [REF. CUSTO:104317-SINAPI-07/2025]</t>
  </si>
  <si>
    <t>18.3</t>
  </si>
  <si>
    <t>EQUIPAMENTOS</t>
  </si>
  <si>
    <t>18.3.1</t>
  </si>
  <si>
    <t>AR CONDICIONADO SPLIT INVERTER, HI-WALL (PAREDE), 18000 BTU/H, CICLO FRIO - FORNECIMENTO E INSTALAÇÃO. AF_11/2021_PE - [REF. CUSTO:103250-SINAPI-07/2025]</t>
  </si>
  <si>
    <t>19</t>
  </si>
  <si>
    <t>INSTALAÇÕES HIDROSSANITÁRIAS</t>
  </si>
  <si>
    <t>19.1</t>
  </si>
  <si>
    <t>ÁGUA FRIA</t>
  </si>
  <si>
    <t>19.1.1</t>
  </si>
  <si>
    <t>19.1.1.1</t>
  </si>
  <si>
    <t>TORNEIRA CROMADA TUBO MÓVEL, DE PAREDE, 1/2" OU 3/4", PARA PIA DE COZINHA, PADRÃO MÉDIO - FORNECIMENTO E INSTALAÇÃO. AF_01/2020 - [REF. CUSTO:86910-SINAPI-07/2025]</t>
  </si>
  <si>
    <t>19.1.1.2</t>
  </si>
  <si>
    <t>TORNEIRA CROMADA 1/2" OU 3/4" PARA TANQUE, PADRÃO MÉDIO - FORNECIMENTO E INSTALAÇÃO. AF_01/2020 - [REF. CUSTO:86914-SINAPI-07/2025]</t>
  </si>
  <si>
    <t>19.1.1.3</t>
  </si>
  <si>
    <t>TORNEIRA CROMADA DE MESA, 1/2" OU 3/4", PARA LAVATÓRIO, PADRÃO MÉDIO - FORNECIMENTO E INSTALAÇÃO. AF_01/2020 - [REF. CUSTO:86915-SINAPI-07/2025]</t>
  </si>
  <si>
    <t>19.1.1.4</t>
  </si>
  <si>
    <t>VASO SANITÁRIO SIFONADO COM CAIXA ACOPLADA LOUÇA BRANCA -
PADRÃO MÉDIO, INCLUSO ENGATE FLEXÍVEL EM METAL CROMADO, 1/2 X 40CM - FORNECIMENTO E INSTALAÇÃO. AF_01/2020 - [REF. CUSTO:86932-SINAPI-07/2025]</t>
  </si>
  <si>
    <t>19.1.1.5</t>
  </si>
  <si>
    <t>ASSENTO SANITÁRIO CONVENCIONAL - FORNECIMENTO E INSTALACAO. AF_01/2020 - [REF. CUSTO:100849-SINAPI-07/2025]</t>
  </si>
  <si>
    <t>19.1.2</t>
  </si>
  <si>
    <t>METAIS E ACESSÓRIOS</t>
  </si>
  <si>
    <t>19.1.2.1</t>
  </si>
  <si>
    <t>REGISTRO DE GAVETA BRUTO, LATÃO, ROSCÁVEL, 3/4", COM
ACABAMENTO E CANOPLA CROMADOS - FORNECIMENTO E INSTALAÇÃO. AF_08/2021 - [REF. CUSTO:89987-SINAPI-07/2025]</t>
  </si>
  <si>
    <t>19.1.2.2</t>
  </si>
  <si>
    <t>ADAPTADOR CURTO COM BOLSA E ROSCA PARA REGISTRO, PVC, SOLDÁVEL, DN 25MM X 3/4, INSTALADO EM RAMAL OU SUB-RAMAL DE
ÁGUA - FORNECIMENTO E INSTALAÇÃO. AF_06/2022 - [REF. CUSTO:89383-SINAPI-07/2025]</t>
  </si>
  <si>
    <t>19.1.2.3</t>
  </si>
  <si>
    <t>REGISTRO DE ESFERA, PVC, ROSCÁVEL, COM BORBOLETA, 3/4" -
FORNECIMENTO E INSTALAÇÃO. AF_08/2021 - [REF. CUSTO:103042-SINAPI-07/2025]</t>
  </si>
  <si>
    <t>19.1.2.4</t>
  </si>
  <si>
    <t>ENGATE FLEXÍVEL EM INOX, 1/2 X 30CM - FORNECIMENTO E
INSTALAÇÃO. AF_01/2020 - [REF. CUSTO:86886-SINAPI-07/2025]</t>
  </si>
  <si>
    <t>19.1.3</t>
  </si>
  <si>
    <t>TUBOS E CONEXÕES</t>
  </si>
  <si>
    <t>19.1.3.1</t>
  </si>
  <si>
    <t>JOELHO 90 GRAUS, PVC, SOLDÁVEL, DN 25MM, INSTALADO EM RAMAL DE DISTRIBUIÇÃO DE ÁGUA - FORNECIMENTO E INSTALAÇÃO.
AF_06/2022 - [REF. CUSTO:89408-SINAPI-07/2025]</t>
  </si>
  <si>
    <t>19.1.3.2</t>
  </si>
  <si>
    <t>TE, PVC, SOLDÁVEL, DN 25MM, INSTALADO EM RAMAL DE DISTRIBUIÇÃO DE ÁGUA - FORNECIMENTO E INSTALAÇÃO. AF_06/2022 - [REF. CUSTO:89440-SINAPI-07/2025]</t>
  </si>
  <si>
    <t>19.1.3.3</t>
  </si>
  <si>
    <t>TUBO, PVC, SOLDÁVEL, DE 25MM, INSTALADO EM RAMAL DE DISTRIBUIÇÃO DE ÁGUA - FORNECIMENTO E INSTALAÇÃO. AF_06/2022 - [REF. CUSTO:89402-SINAPI-07/2025]</t>
  </si>
  <si>
    <t>19.1.3.4</t>
  </si>
  <si>
    <t>JOELHO 90 GRAUS COM BUCHA DE LATÃO, PVC, SOLDÁVEL, DN 25MM, X 3/4 INSTALADO EM RAMAL OU SUB-RAMAL DE ÁGUA - FORNECIMENTO E INSTALAÇÃO. AF_06/2022 - [REF. CUSTO:89366-SINAPI-07/2025]</t>
  </si>
  <si>
    <t>19.1.3.5</t>
  </si>
  <si>
    <t>JOELHO 90 GRAUS COM BUCHA DE LATÃO, PVC, SOLDÁVEL, DN 25MM, X 1/2 INSTALADO EM RAMAL OU SUB-RAMAL DE ÁGUA - FORNECIMENTO E INSTALAÇÃO. AF_06/2022 - [REF. CUSTO:90373-SINAPI-07/2025]</t>
  </si>
  <si>
    <t>19.1.3.6</t>
  </si>
  <si>
    <t>TÊ COM BUCHA DE LATÃO NA BOLSA CENTRAL, PVC, SOLDÁVEL, DN 25MM X 1/2, INSTALADO EM RAMAL OU SUB-RAMAL DE ÁGUA -
FORNECIMENTO E INSTALAÇÃO. AF_06/2022 - [REF. CUSTO:89396-SINAPI-07/2025]</t>
  </si>
  <si>
    <t>19.2</t>
  </si>
  <si>
    <t>ESGOTO</t>
  </si>
  <si>
    <t>19.2.1</t>
  </si>
  <si>
    <t>CAIXA DE PASSAGEM</t>
  </si>
  <si>
    <t>19.2.1.1</t>
  </si>
  <si>
    <t>CAIXA ENTERRADA HIDRÁULICA RETANGULAR EM ALVENARIA COM TIJOLOS CERÂMICOS MACIÇOS, DIMENSÕES INTERNAS: 0,6X0,6X0,6 M
PARA REDE DE ESGOTO. AF_12/2020 - [REF. CUSTO:97902-SINAPI-07/2025]</t>
  </si>
  <si>
    <t>19.2.2</t>
  </si>
  <si>
    <t>ACESSORIOS</t>
  </si>
  <si>
    <t>19.2.2.1</t>
  </si>
  <si>
    <t>CAIXA SIFONADA, PVC, DN 100 X 100 X 50 MM, JUNTA ELÁSTICA, FORNECIDA E INSTALADA EM RAMAL DE DESCARGA OU EM RAMAL DE ESGOTO SANITÁRIO. AF_08/2022 - [REF. CUSTO:89707-SINAPI-07/2025]</t>
  </si>
  <si>
    <t>19.2.2.2</t>
  </si>
  <si>
    <t>SIFÃO DO TIPO GARRAFA/COPO EM PVC 1.1/4 X 1.1/2" - FORNECIMENTO
E INSTALAÇÃO. AF_01/2020 - [REF. CUSTO:86882-SINAPI-07/2025]</t>
  </si>
  <si>
    <t>19.2.2.3</t>
  </si>
  <si>
    <t>SIFÃO DO TIPO FLEXÍVEL EM PVC 1 X 1.1/2 - FORNECIMENTO E INSTALAÇÃO. AF_01/2020 - [REF. CUSTO:86883-SINAPI-07/2025]</t>
  </si>
  <si>
    <t>19.2.2.4</t>
  </si>
  <si>
    <t>VÁLVULA EM PLÁSTICO 1" PARA PIA, TANQUE OU LAVATÓRIO, COM OU
SEM LADRÃO - FORNECIMENTO E INSTALAÇÃO. AF_01/2020 - [REF. CUSTO:86879-SINAPI-07/2025]</t>
  </si>
  <si>
    <t>19.2.3</t>
  </si>
  <si>
    <t>19.2.3.1</t>
  </si>
  <si>
    <t>CURVA LONGA, 45 GRAUS, PVC OCRE, JUNTA ELÁSTICA, DN 100 MM, PARA COLETOR PREDIAL DE ESGOTO. AF_06/2022 - [REF. CUSTO:104063-SINAPI-07/2025]</t>
  </si>
  <si>
    <t>19.2.3.2</t>
  </si>
  <si>
    <t>CURVA CURTA 90 GRAUS, PVC, SERIE NORMAL, ESGOTO PREDIAL, DN 40 MM, JUNTA SOLDÁVEL, FORNECIDO E INSTALADO EM RAMAL DE
DESCARGA OU RAMAL DE ESGOTO SANITÁRIO. AF_08/2022 - [REF. CUSTO:89728-SINAPI-07/2025]</t>
  </si>
  <si>
    <t>19.2.3.3</t>
  </si>
  <si>
    <t>JOELHO 45 GRAUS, PVC, SERIE NORMAL, ESGOTO PREDIAL, DN 40 MM, JUNTA SOLDÁVEL, FORNECIDO E INSTALADO EM RAMAL DE DESCARGA OU RAMAL DE ESGOTO SANITÁRIO. AF_08/2022 - [REF. CUSTO:89726-SINAPI-07/2025]</t>
  </si>
  <si>
    <t>19.2.3.4</t>
  </si>
  <si>
    <t>JOELHO 45 GRAUS, PVC, SERIE NORMAL, ESGOTO PREDIAL, DN 50 MM, JUNTA ELÁSTICA, FORNECIDO E INSTALADO EM PRUMADA DE ESGOTO
SANITÁRIO OU VENTILAÇÃO. AF_08/2022 - [REF. CUSTO:89802-SINAPI-07/2025]</t>
  </si>
  <si>
    <t>19.2.3.5</t>
  </si>
  <si>
    <t>JOELHO 90 GRAUS, PVC, SERIE NORMAL, ESGOTO PREDIAL, DN 100 MM,
JUNTA ELÁSTICA, FORNECIDO E INSTALADO EM RAMAL DE DESCARGA OU RAMAL DE ESGOTO SANITÁRIO. AF_08/2022 - [REF. CUSTO:89744-SINAPI-07/2025]</t>
  </si>
  <si>
    <t>19.2.3.6</t>
  </si>
  <si>
    <t>JOELHO 90 GRAUS, PVC, SERIE NORMAL, ESGOTO PREDIAL, DN 40 MM, JUNTA SOLDÁVEL, FORNECIDO E INSTALADO EM RAMAL DE DESCARGA OU RAMAL DE ESGOTO SANITÁRIO. AF_08/2022 - [REF. CUSTO:89724-SINAPI-07/2025]</t>
  </si>
  <si>
    <t>19.2.3.7</t>
  </si>
  <si>
    <t>JOELHO 90 GRAUS, PVC, SERIE NORMAL, ESGOTO PREDIAL, DN 50 MM, JUNTA ELÁSTICA, FORNECIDO E INSTALADO EM PRUMADA DE ESGOTO SANITÁRIO OU VENTILAÇÃO. AF_08/2022 - [REF. CUSTO:89801-SINAPI-07/2025]</t>
  </si>
  <si>
    <t>19.2.3.8</t>
  </si>
  <si>
    <t>JUNÇÃO SIMPLES, PVC, SERIE NORMAL, ESGOTO PREDIAL, DN 100 X 100 MM, JUNTA ELÁSTICA, FORNECIDO E INSTALADO EM RAMAL DE
DESCARGA OU RAMAL DE ESGOTO SANITÁRIO. AF_08/2022 - [REF. CUSTO:89797-SINAPI-07/2025]</t>
  </si>
  <si>
    <t>19.2.3.9</t>
  </si>
  <si>
    <t>JUNÇÃO SIMPLES, PVC, SERIE NORMAL, ESGOTO PREDIAL, DN 40 MM, JUNTA SOLDÁVEL, FORNECIDO E INSTALADO EM RAMAL DE DESCARGA
OU RAMAL DE ESGOTO SANITÁRIO. AF_08/2022 - [REF. CUSTO:89783-SINAPI-07/2025]</t>
  </si>
  <si>
    <t>19.2.3.10</t>
  </si>
  <si>
    <t>TUBO PVC, SERIE NORMAL, ESGOTO PREDIAL, DN 100 MM, FORNECIDO
E INSTALADO EM PRUMADA DE ESGOTO SANITÁRIO OU VENTILAÇÃO. AF_08/2022 - [REF. CUSTO:89800-SINAPI-07/2025]</t>
  </si>
  <si>
    <t>19.2.3.11</t>
  </si>
  <si>
    <t>TUBO PVC, SERIE NORMAL, ESGOTO PREDIAL, DN 40 MM, FORNECIDO E INSTALADO EM RAMAL DE DESCARGA OU RAMAL DE ESGOTO SANITÁRIO. AF_08/2022 - [REF. CUSTO:89711-SINAPI-07/2025]</t>
  </si>
  <si>
    <t>19.2.3.12</t>
  </si>
  <si>
    <t>TUBO PVC, SERIE NORMAL, ESGOTO PREDIAL, DN 50 MM, FORNECIDO E
INSTALADO EM RAMAL DE DESCARGA OU RAMAL DE ESGOTO SANITÁRIO. AF_08/2022 - [REF. CUSTO:89712-SINAPI-07/2025]</t>
  </si>
  <si>
    <t>19.2.3.13</t>
  </si>
  <si>
    <t>TUBO PVC, SERIE NORMAL, ESGOTO PREDIAL, DN 75 MM, FORNECIDO E INSTALADO EM RAMAL DE DESCARGA OU RAMAL DE ESGOTO
SANITÁRIO. AF_08/2022 - [REF. CUSTO:89713-SINAPI-07/2025]</t>
  </si>
  <si>
    <t>19.2.3.14</t>
  </si>
  <si>
    <t>TE, PVC, SÉRIE NORMAL, ESGOTO PREDIAL, DN 100 X 50 MM, JUNTA ELÁSTICA, FORNECIDO E INSTALADO EM RAMAL DE DESCARGA OU
RAMAL DE ESGOTO SANITÁRIO. AF_08/2022 - [REF. CUSTO:104344-SINAPI-07/2025]</t>
  </si>
  <si>
    <t>19.2.4</t>
  </si>
  <si>
    <t>GORDURA</t>
  </si>
  <si>
    <t>19.2.4.1</t>
  </si>
  <si>
    <t>CAIXA DE GORDURA DUPLA (CAPACIDADE: 126 L), RETANGULAR, EM
ALVENARIA COM TIJOLOS CERÂMICOS MACIÇOS, DIMENSÕES INTERNAS = 0,4X0,7 M, ALTURA INTERNA = 0,8 M. AF_12/2020 - [REF. CUSTO:98105-SINAPI-07/2025]</t>
  </si>
  <si>
    <t>19.2.4.2</t>
  </si>
  <si>
    <t>19.2.4.3</t>
  </si>
  <si>
    <t>JOELHO 90 GRAUS, PVC, SERIE NORMAL, ESGOTO PREDIAL, DN 50 MM, JUNTA ELÁSTICA, FORNECIDO E INSTALADO EM PRUMADA DE ESGOTO
SANITÁRIO OU VENTILAÇÃO. AF_08/2022 - [REF. CUSTO:89801-SINAPI-07/2025]</t>
  </si>
  <si>
    <t>19.2.4.4</t>
  </si>
  <si>
    <t>JUNÇÃO SIMPLES, PVC, SERIE NORMAL, ESGOTO PREDIAL, DN 50 X 50
MM, JUNTA ELÁSTICA, FORNECIDO E INSTALADO EM RAMAL DE DESCARGA OU RAMAL DE ESGOTO SANITÁRIO. AF_08/2022 - [REF. CUSTO:89785-SINAPI-07/2025]</t>
  </si>
  <si>
    <t>19.2.4.5</t>
  </si>
  <si>
    <t>TUBO PVC, SERIE NORMAL, ESGOTO PREDIAL, DN 50 MM, FORNECIDO E INSTALADO EM RAMAL DE DESCARGA OU RAMAL DE ESGOTO SANITÁRIO. AF_08/2022 - [REF. CUSTO:89712-SINAPI-07/2025]</t>
  </si>
  <si>
    <t>20</t>
  </si>
  <si>
    <t>INSTALACÕES ELÉTRICAS</t>
  </si>
  <si>
    <t>20.1</t>
  </si>
  <si>
    <t>CAIXAS E ACESSÓRIOS</t>
  </si>
  <si>
    <t>20.1.1</t>
  </si>
  <si>
    <t>CAIXA RETANGULAR 4" X 4" MÉDIA (1,30 M DO PISO), PVC, INSTALADA EM PAREDE - FORNECIMENTO E INSTALAÇÃO. AF_03/2023 - [REF. CUSTO:91943-SINAPI-07/2025]</t>
  </si>
  <si>
    <t>20.1.2</t>
  </si>
  <si>
    <t>CAIXA OCTOGONAL 4" X 4", PVC, INSTALADA EM LAJE - FORNECIMENTO E INSTALAÇÃO. AF_03/2023 - [REF. CUSTO:91936-SINAPI-07/2025]</t>
  </si>
  <si>
    <t>20.1.3</t>
  </si>
  <si>
    <t>CONDULETE DE PVC, TIPO LL, PARA ELETRODUTO DE PVC SOLDÁVEL DN 25 MM (3/4''), APARENTE - FORNECIMENTO E INSTALAÇÃO. AF_10/2022 - [REF. CUSTO:95808-SINAPI-07/2025]</t>
  </si>
  <si>
    <t>20.1.4</t>
  </si>
  <si>
    <t>LUVA PARA ELETRODUTO, PVC, ROSCÁVEL, DN 25 MM (3/4"), PARA CIRCUITOS TERMINAIS, INSTALADA EM PAREDE - FORNECIMENTO E INSTALAÇÃO. AF_03/2023 - [REF. CUSTO:91884-SINAPI-07/2025]</t>
  </si>
  <si>
    <t>20.1.5</t>
  </si>
  <si>
    <t>CAIXA DE PASSAGEM PARA TELEFONE 15X15X10CM (SOBREPOR),
FORNECIMENTO E INSTALACAO. AF_11/2019 - [REF. CUSTO:100556-SINAPI-07/2025]</t>
  </si>
  <si>
    <t>20.1.6</t>
  </si>
  <si>
    <t>INTERRUPTOR SIMPLES (1 MÓDULO) COM 1 TOMADA DE EMBUTIR 2P+T
10 A, INCLUINDO SUPORTE E PLACA - FORNECIMENTO E INSTALAÇÃO. AF_03/2023 - [REF. CUSTO:92023-SINAPI-07/2025]</t>
  </si>
  <si>
    <t>20.1.7</t>
  </si>
  <si>
    <t>TOMADA MÉDIA DE EMBUTIR (1 MÓDULO), 2P+T 20 A, INCLUINDO
SUPORTE E PLACA - FORNECIMENTO E INSTALAÇÃO. AF_03/2023 - [REF. CUSTO:91997-SINAPI-07/2025]</t>
  </si>
  <si>
    <t>20.1.8</t>
  </si>
  <si>
    <t>CAIXA RETANGULAR 4" X 4" DE PISO, METÁLICA - FORNECIMENTO E
INSTALAÇÃO. AF_03/2023 (REF. SINAPI-C 92870/04/2025) - [REF. CUSTO:C.P. 4811002098-COMPOSIÇÃO PRÓPRIA-07/2025]</t>
  </si>
  <si>
    <t>20.2</t>
  </si>
  <si>
    <t>ELETRODUTOS</t>
  </si>
  <si>
    <t>20.2.1</t>
  </si>
  <si>
    <t>ELETRODUTO FLEXÍVEL CORRUGADO REFORÇADO, PVC, DN 25 MM (3/4"), PARA CIRCUITOS TERMINAIS, INSTALADO EM PAREDE -
FORNECIMENTO E INSTALAÇÃO. AF_03/2023 - [REF. CUSTO:91855-SINAPI-07/2025]</t>
  </si>
  <si>
    <t>20.2.2</t>
  </si>
  <si>
    <t>ELETRODUTO FLEXÍVEL CORRUGADO REFORÇADO, PVC, DN 32 MM (1"), PARA CIRCUITOS TERMINAIS, INSTALADO EM PAREDE - FORNECIMENTO
E INSTALAÇÃO. AF_03/2023 - [REF. CUSTO:91857-SINAPI-07/2025]</t>
  </si>
  <si>
    <t>20.2.3</t>
  </si>
  <si>
    <t>ELETRODUTO RÍGIDO SOLDÁVEL, PVC, DN 25 MM (3/4"), APARENTE -
FORNECIMENTO E INSTALAÇÃO. AF_10/2022 - [REF. CUSTO:95727-SINAPI-07/2025]</t>
  </si>
  <si>
    <t>20.2.4</t>
  </si>
  <si>
    <t>ELETRODUTO FLEXÍVEL CORRUGADO, PEAD, DN 63 (2"), PARA REDE ENTERRADA DE DISTRIBUIÇÃO DE ENERGIA ELÉTRICA -
FORNECIMENTO E INSTALAÇÃO. AF_12/2021 - [REF. CUSTO:97668-SINAPI-07/2025]</t>
  </si>
  <si>
    <t>20.3</t>
  </si>
  <si>
    <t>QUADROS E DISJUNTORES</t>
  </si>
  <si>
    <t>20.3.1</t>
  </si>
  <si>
    <t>QUADRO DE DISTRIBUICAO, EM PVC, DE SOBREPOR, COM BARRAMENTO TERRA / NEUTRO, PARA 18 DISJUNTORES NEMA OU 24 DISJUNTORES DIN (REF SINAPI-C 101874 05/2025) - [REF. CUSTO:C.P. 4811002099-COMPOSIÇÃO PRÓPRIA-07/2025]</t>
  </si>
  <si>
    <t>20.3.2</t>
  </si>
  <si>
    <t>QUADRO DE DISTRIBUIÇÃO DE ENERGIA EM CHAPA DE AÇO GALVANIZADO, DE SOBREPOR, COM BARRAMENTO TRIFÁSICO, PARA 18 DISJUNTORES DIN 100A - FORNECIMENTO E INSTALAÇÃO. AF_10/2020 - [REF. CUSTO:101878-SINAPI-07/2025]</t>
  </si>
  <si>
    <t>20.3.3</t>
  </si>
  <si>
    <t>QUADRO DE MEDIÇÃO GERAL DE ENERGIA PARA 1 MEDIDOR DE SOBREPOR - FORNECIMENTO E INSTALAÇÃO. AF_10/2020 - [REF. CUSTO:101946-SINAPI-07/2025]</t>
  </si>
  <si>
    <t>20.3.4</t>
  </si>
  <si>
    <t>DISJUNTOR MONOPOLAR TIPO DIN, CORRENTE NOMINAL DE 16A -
FORNECIMENTO E INSTALAÇÃO. AF_10/2020 - [REF. CUSTO:93654-SINAPI-07/2025]</t>
  </si>
  <si>
    <t>20.3.5</t>
  </si>
  <si>
    <t>DISJUNTOR BIPOLAR TIPO DIN, CORRENTE NOMINAL DE 20A -
FORNECIMENTO E INSTALAÇÃO. AF_10/2020 - [REF. CUSTO:93662-SINAPI-07/2025]</t>
  </si>
  <si>
    <t>20.3.6</t>
  </si>
  <si>
    <t>DISJUNTOR MONOPOLAR TIPO DIN, CORRENTE NOMINAL DE 50A -
FORNECIMENTO E INSTALAÇÃO. AF_10/2020 - [REF. CUSTO:93659-SINAPI-07/2025]</t>
  </si>
  <si>
    <t>20.3.7</t>
  </si>
  <si>
    <t>DISJUNTOR BIPOLAR TIPO DIN, CORRENTE NOMINAL DE 10A - FORNECIMENTO E INSTALAÇÃO. AF_10/2020 - [REF. CUSTO:93660-SINAPI-07/2025]</t>
  </si>
  <si>
    <t>20.4</t>
  </si>
  <si>
    <t>CABOS</t>
  </si>
  <si>
    <t>20.4.1</t>
  </si>
  <si>
    <t>CABO DE COBRE FLEXÍVEL ISOLADO, 1,5 MM², ANTI-CHAMA 450/750 V, PARA CIRCUITOS TERMINAIS - FORNECIMENTO E INSTALAÇÃO.
AF_03/2023 - [REF. CUSTO:91924-SINAPI-07/2025]</t>
  </si>
  <si>
    <t>20.4.2</t>
  </si>
  <si>
    <t>CABO DE COBRE FLEXÍVEL ISOLADO, 10 MM², ANTI-CHAMA 450/750 V, PARA CIRCUITOS TERMINAIS - FORNECIMENTO E INSTALAÇÃO.
AF_03/2023 - [REF. CUSTO:91932-SINAPI-07/2025]</t>
  </si>
  <si>
    <t>20.4.3</t>
  </si>
  <si>
    <t>CABO DE COBRE FLEXÍVEL ISOLADO, 2,5 MM², ANTI-CHAMA 450/750 V, PARA CIRCUITOS TERMINAIS - FORNECIMENTO E INSTALAÇÃO.
AF_03/2023 - [REF. CUSTO:91926-SINAPI-07/2025]</t>
  </si>
  <si>
    <t>20.4.4</t>
  </si>
  <si>
    <t>CABO DE COBRE FLEXÍVEL ISOLADO, 4 MM², ANTI-CHAMA 450/750 V, PARA CIRCUITOS TERMINAIS - FORNECIMENTO E INSTALAÇÃO. AF_03/2023 - [REF. CUSTO:91928-SINAPI-07/2025]</t>
  </si>
  <si>
    <t>20.5</t>
  </si>
  <si>
    <t>DISPOSITIVOS DE COMANDO</t>
  </si>
  <si>
    <t>20.5.1</t>
  </si>
  <si>
    <t>RELÉ FOTOELÉTRICO PARA COMANDO DE ILUMINAÇÃO EXTERNA 1000
W - FORNECIMENTO E INSTALAÇÃO. AF_02/2025 - [REF. CUSTO:101632-SINAPI-07/2025]</t>
  </si>
  <si>
    <t>21</t>
  </si>
  <si>
    <t>SERVIÇOS FINAIS</t>
  </si>
  <si>
    <t>21.1</t>
  </si>
  <si>
    <t>LIMPEZA DA OBRA - [REF. CUSTO:42846-DEINFRA-01/0]</t>
  </si>
  <si>
    <t>Valor total R$</t>
  </si>
  <si>
    <t>Itens com 'Custo Un. R$' na cor azul são de contrapartida do município, por isso seu custo deve permanecer zero!</t>
  </si>
  <si>
    <t>Itens com 'Custo Un. R$' na cor amarela serão executados pela empresa contratante!</t>
  </si>
  <si>
    <t xml:space="preserve">Referências de custo utilizadas: Cotação-09/2025   SINAPI-07/2025   Composição Própria-07/2025   DEINFRA-01/2021   DEINFRA-01/0   </t>
  </si>
  <si>
    <t>% Mês 1</t>
  </si>
  <si>
    <t>R$ Mês 1</t>
  </si>
  <si>
    <t>% Mês 2</t>
  </si>
  <si>
    <t>R$ Mês 2</t>
  </si>
  <si>
    <t>% Mês 3</t>
  </si>
  <si>
    <t>R$ Mês 3</t>
  </si>
  <si>
    <t>% Mês 4</t>
  </si>
  <si>
    <t>R$ Mês 4</t>
  </si>
  <si>
    <t>% Mês 5</t>
  </si>
  <si>
    <t>R$ Mês 5</t>
  </si>
  <si>
    <t>% Mês 6</t>
  </si>
  <si>
    <t>R$ Mês 6</t>
  </si>
  <si>
    <t>% Total</t>
  </si>
  <si>
    <t>R$ Total</t>
  </si>
  <si>
    <t>Totais cronograma</t>
  </si>
  <si>
    <t>1º quartil</t>
  </si>
  <si>
    <t>3º quartil</t>
  </si>
  <si>
    <t>Proposto</t>
  </si>
  <si>
    <t>Identificação</t>
  </si>
  <si>
    <t>AC</t>
  </si>
  <si>
    <t>Administração Central</t>
  </si>
  <si>
    <t>S+G</t>
  </si>
  <si>
    <t>Seguro e Garantia</t>
  </si>
  <si>
    <t>R</t>
  </si>
  <si>
    <t>Risco</t>
  </si>
  <si>
    <t>DF</t>
  </si>
  <si>
    <t>Despesas Financeiras</t>
  </si>
  <si>
    <t>L</t>
  </si>
  <si>
    <t>Lucro</t>
  </si>
  <si>
    <t>I*</t>
  </si>
  <si>
    <t>Tributos *</t>
  </si>
  <si>
    <t>Total</t>
  </si>
  <si>
    <t>PIS e COFINS</t>
  </si>
  <si>
    <t>Alíquota ISS</t>
  </si>
  <si>
    <t>Base de cálculo</t>
  </si>
  <si>
    <t>ISS Aplicável</t>
  </si>
  <si>
    <t>Cont. Prev. s/Rec.Bruta</t>
  </si>
  <si>
    <t>K1=</t>
  </si>
  <si>
    <t>Encargos sociais incidentes sobre a mão de obra</t>
  </si>
  <si>
    <t>k2=</t>
  </si>
  <si>
    <t>Administração central (overhead)</t>
  </si>
  <si>
    <t>k3=</t>
  </si>
  <si>
    <t>Margem bruta</t>
  </si>
  <si>
    <t>k4=</t>
  </si>
  <si>
    <t>Impostos (PIS + COFINS + ISS)</t>
  </si>
  <si>
    <t>K</t>
  </si>
  <si>
    <t>{[(1+k1+k2)(1+k3)]/(1-k4)}</t>
  </si>
  <si>
    <t>TRDE</t>
  </si>
  <si>
    <t>[(1+k3)/(1-k4)]</t>
  </si>
</sst>
</file>

<file path=xl/styles.xml><?xml version="1.0" encoding="utf-8"?>
<styleSheet xmlns="http://schemas.openxmlformats.org/spreadsheetml/2006/main">
  <numFmts count="9">
    <numFmt numFmtId="165" formatCode="00 000 000 0000 00"/>
    <numFmt numFmtId="166" formatCode="00 000 0000 00"/>
    <numFmt numFmtId="167" formatCode="(##) ####-####"/>
    <numFmt numFmtId="168" formatCode="(000) 0000-0000"/>
    <numFmt numFmtId="169" formatCode="dd/mm/yyyy"/>
    <numFmt numFmtId="170" formatCode="#,##0.0000"/>
    <numFmt numFmtId="171" formatCode="#,####0.00"/>
    <numFmt numFmtId="172" formatCode="#,####0.0000"/>
    <numFmt numFmtId="173" formatCode="#,##0.00##"/>
  </numFmts>
  <fonts count="4918">
    <font>
      <sz val="11.0"/>
      <color indexed="8"/>
      <name val="Calibri"/>
      <family val="2"/>
      <scheme val="minor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11.0"/>
      <color indexed="9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</font>
    <font>
      <name val="Calibri"/>
      <sz val="8.0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</font>
    <font>
      <name val="Calibri"/>
      <sz val="8.0"/>
      <b val="true"/>
      <color indexed="8"/>
    </font>
  </fonts>
  <fills count="10">
    <fill>
      <patternFill patternType="none"/>
    </fill>
    <fill>
      <patternFill patternType="darkGray"/>
    </fill>
    <fill>
      <patternFill>
        <fgColor rgb="FFFF64"/>
      </patternFill>
    </fill>
    <fill>
      <patternFill patternType="solid">
        <fgColor rgb="FFFF64"/>
      </patternFill>
    </fill>
    <fill>
      <patternFill>
        <fgColor rgb="C0C0C0"/>
      </patternFill>
    </fill>
    <fill>
      <patternFill patternType="solid">
        <fgColor rgb="C0C0C0"/>
      </patternFill>
    </fill>
    <fill>
      <patternFill>
        <fgColor rgb="B0E0E6"/>
      </patternFill>
    </fill>
    <fill>
      <patternFill patternType="solid">
        <fgColor rgb="B0E0E6"/>
      </patternFill>
    </fill>
    <fill>
      <patternFill>
        <fgColor indexed="22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  <border>
      <top style="medium"/>
    </border>
    <border>
      <top style="thin"/>
      <bottom style="thin"/>
    </border>
    <border>
      <left style="thin"/>
      <top style="thin"/>
      <bottom style="thin"/>
    </border>
  </borders>
  <cellStyleXfs count="1">
    <xf numFmtId="0" fontId="0" fillId="0" borderId="0"/>
  </cellStyleXfs>
  <cellXfs count="4924">
    <xf numFmtId="172" fontId="0" fillId="0" borderId="0" xfId="0" applyNumberFormat="true"/>
    <xf numFmtId="0" fontId="1" fillId="0" borderId="4" xfId="0" applyBorder="true" applyFont="true">
      <alignment horizontal="center" vertical="top"/>
      <protection locked="true"/>
    </xf>
    <xf numFmtId="0" fontId="2" fillId="3" borderId="4" xfId="0" applyFill="true" applyBorder="true" applyFont="true">
      <alignment vertical="top"/>
      <protection locked="false"/>
    </xf>
    <xf numFmtId="165" fontId="3" fillId="3" borderId="4" xfId="0" applyFill="true" applyBorder="true" applyNumberFormat="true" applyFont="true">
      <alignment vertical="top"/>
      <protection locked="false"/>
    </xf>
    <xf numFmtId="166" fontId="4" fillId="3" borderId="4" xfId="0" applyFill="true" applyBorder="true" applyNumberFormat="true" applyFont="true">
      <alignment vertical="top"/>
      <protection locked="false"/>
    </xf>
    <xf numFmtId="167" fontId="5" fillId="3" borderId="4" xfId="0" applyFill="true" applyBorder="true" applyNumberFormat="true" applyFont="true">
      <alignment vertical="top"/>
      <protection locked="false"/>
    </xf>
    <xf numFmtId="0" fontId="6" fillId="0" borderId="0" xfId="0" applyFont="true">
      <alignment horizontal="left" vertical="top"/>
      <protection locked="true"/>
    </xf>
    <xf numFmtId="165" fontId="7" fillId="0" borderId="0" xfId="0" applyFont="true" applyNumberFormat="true">
      <alignment horizontal="left" vertical="top"/>
      <protection locked="true"/>
    </xf>
    <xf numFmtId="168" fontId="8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9" fillId="5" borderId="0" xfId="0" applyFill="true" applyFont="true">
      <alignment horizontal="left"/>
      <protection locked="true"/>
    </xf>
    <xf numFmtId="0" fontId="10" fillId="5" borderId="4" xfId="0" applyFill="true" applyBorder="true" applyFont="true">
      <alignment horizontal="left"/>
      <protection locked="true"/>
    </xf>
    <xf numFmtId="0" fontId="11" fillId="5" borderId="4" xfId="0" applyFill="true" applyBorder="true" applyFont="true">
      <alignment horizontal="left"/>
      <protection locked="true"/>
    </xf>
    <xf numFmtId="0" fontId="12" fillId="5" borderId="4" xfId="0" applyFill="true" applyBorder="true" applyFont="true">
      <alignment horizontal="left"/>
      <protection locked="true"/>
    </xf>
    <xf numFmtId="0" fontId="13" fillId="5" borderId="4" xfId="0" applyFill="true" applyBorder="true" applyFont="true">
      <alignment horizontal="left"/>
      <protection locked="true"/>
    </xf>
    <xf numFmtId="0" fontId="14" fillId="5" borderId="4" xfId="0" applyFill="true" applyBorder="true" applyFont="true">
      <alignment horizontal="left"/>
      <protection locked="true"/>
    </xf>
    <xf numFmtId="0" fontId="15" fillId="5" borderId="4" xfId="0" applyFill="true" applyBorder="true" applyFont="true">
      <alignment horizontal="left"/>
      <protection locked="true"/>
    </xf>
    <xf numFmtId="0" fontId="16" fillId="5" borderId="4" xfId="0" applyFill="true" applyBorder="true" applyFont="true">
      <alignment horizontal="left"/>
      <protection locked="true"/>
    </xf>
    <xf numFmtId="0" fontId="17" fillId="5" borderId="4" xfId="0" applyFill="true" applyBorder="true" applyFont="true">
      <alignment horizontal="left"/>
      <protection locked="true"/>
    </xf>
    <xf numFmtId="0" fontId="18" fillId="5" borderId="4" xfId="0" applyFill="true" applyBorder="true" applyFont="true">
      <alignment horizontal="left"/>
      <protection locked="true"/>
    </xf>
    <xf numFmtId="0" fontId="19" fillId="5" borderId="4" xfId="0" applyFill="true" applyBorder="true" applyFont="true">
      <alignment horizontal="left"/>
      <protection locked="true"/>
    </xf>
    <xf numFmtId="0" fontId="20" fillId="5" borderId="4" xfId="0" applyFill="true" applyBorder="true" applyFont="true">
      <alignment horizontal="left"/>
      <protection locked="true"/>
    </xf>
    <xf numFmtId="0" fontId="21" fillId="5" borderId="4" xfId="0" applyFill="true" applyBorder="true" applyFont="true">
      <alignment horizontal="left"/>
      <protection locked="true"/>
    </xf>
    <xf numFmtId="4" fontId="22" fillId="5" borderId="4" xfId="0" applyFill="true" applyBorder="true" applyFont="true" applyNumberFormat="true">
      <alignment horizontal="right"/>
      <protection locked="true"/>
    </xf>
    <xf numFmtId="4" fontId="23" fillId="5" borderId="4" xfId="0" applyFill="true" applyBorder="true" applyFont="true" applyNumberFormat="true">
      <alignment horizontal="right"/>
      <protection locked="true"/>
    </xf>
    <xf numFmtId="4" fontId="24" fillId="5" borderId="4" xfId="0" applyFill="true" applyBorder="true" applyFont="true" applyNumberFormat="true">
      <alignment horizontal="right"/>
      <protection locked="true"/>
    </xf>
    <xf numFmtId="0" fontId="25" fillId="0" borderId="0" xfId="0" applyFont="true"/>
    <xf numFmtId="0" fontId="26" fillId="0" borderId="4" xfId="0" applyBorder="true" applyFont="true">
      <alignment horizontal="left" vertical="top"/>
      <protection locked="true"/>
    </xf>
    <xf numFmtId="0" fontId="27" fillId="0" borderId="4" xfId="0" applyBorder="true" applyFont="true">
      <alignment horizontal="left" vertical="top" wrapText="true"/>
      <protection locked="true"/>
    </xf>
    <xf numFmtId="0" fontId="28" fillId="0" borderId="4" xfId="0" applyBorder="true" applyFont="true">
      <alignment horizontal="center" vertical="top"/>
      <protection locked="true"/>
    </xf>
    <xf numFmtId="170" fontId="29" fillId="0" borderId="4" xfId="0" applyBorder="true" applyFont="true" applyNumberFormat="true">
      <alignment horizontal="right" vertical="top"/>
      <protection locked="true"/>
    </xf>
    <xf numFmtId="171" fontId="30" fillId="0" borderId="4" xfId="0" applyBorder="true" applyFont="true" applyNumberFormat="true">
      <alignment horizontal="right" vertical="top"/>
      <protection locked="true"/>
    </xf>
    <xf numFmtId="171" fontId="31" fillId="0" borderId="4" xfId="0" applyBorder="true" applyFont="true" applyNumberFormat="true">
      <alignment horizontal="right" vertical="top"/>
      <protection locked="true"/>
    </xf>
    <xf numFmtId="171" fontId="32" fillId="0" borderId="4" xfId="0" applyBorder="true" applyFont="true" applyNumberFormat="true">
      <alignment horizontal="right" vertical="top"/>
      <protection locked="true"/>
    </xf>
    <xf numFmtId="172" fontId="33" fillId="3" borderId="4" xfId="0" applyFill="true" applyBorder="true" applyFont="true" applyNumberFormat="true">
      <alignment vertical="top" horizontal="right"/>
      <protection locked="false"/>
    </xf>
    <xf numFmtId="173" fontId="34" fillId="0" borderId="4" xfId="0" applyBorder="true" applyFont="true" applyNumberFormat="true">
      <alignment horizontal="right" vertical="top"/>
      <protection locked="true"/>
    </xf>
    <xf numFmtId="4" fontId="35" fillId="0" borderId="4" xfId="0" applyBorder="true" applyFont="true" applyNumberFormat="true">
      <alignment horizontal="right" vertical="top"/>
      <protection locked="true"/>
    </xf>
    <xf numFmtId="172" fontId="36" fillId="3" borderId="4" xfId="0" applyFill="true" applyBorder="true" applyFont="true" applyNumberFormat="true">
      <alignment vertical="top" horizontal="right"/>
      <protection locked="false"/>
    </xf>
    <xf numFmtId="171" fontId="37" fillId="0" borderId="4" xfId="0" applyBorder="true" applyFont="true" applyNumberFormat="true">
      <alignment horizontal="right" vertical="top"/>
      <protection locked="true"/>
    </xf>
    <xf numFmtId="171" fontId="38" fillId="0" borderId="4" xfId="0" applyBorder="true" applyFont="true" applyNumberFormat="true">
      <alignment horizontal="right" vertical="top"/>
      <protection locked="true"/>
    </xf>
    <xf numFmtId="171" fontId="39" fillId="0" borderId="4" xfId="0" applyBorder="true" applyFont="true" applyNumberFormat="true">
      <alignment horizontal="right" vertical="top"/>
      <protection locked="true"/>
    </xf>
    <xf numFmtId="4" fontId="40" fillId="0" borderId="4" xfId="0" applyBorder="true" applyFont="true" applyNumberFormat="true">
      <alignment horizontal="right" vertical="top"/>
      <protection locked="true"/>
    </xf>
    <xf numFmtId="0" fontId="41" fillId="0" borderId="0" xfId="0" applyFont="true"/>
    <xf numFmtId="0" fontId="42" fillId="5" borderId="4" xfId="0" applyFill="true" applyBorder="true" applyFont="true">
      <alignment horizontal="left"/>
      <protection locked="true"/>
    </xf>
    <xf numFmtId="0" fontId="43" fillId="5" borderId="4" xfId="0" applyFill="true" applyBorder="true" applyFont="true">
      <alignment horizontal="left"/>
      <protection locked="true"/>
    </xf>
    <xf numFmtId="0" fontId="44" fillId="5" borderId="4" xfId="0" applyFill="true" applyBorder="true" applyFont="true">
      <alignment horizontal="left"/>
      <protection locked="true"/>
    </xf>
    <xf numFmtId="0" fontId="45" fillId="5" borderId="4" xfId="0" applyFill="true" applyBorder="true" applyFont="true">
      <alignment horizontal="left"/>
      <protection locked="true"/>
    </xf>
    <xf numFmtId="0" fontId="46" fillId="5" borderId="4" xfId="0" applyFill="true" applyBorder="true" applyFont="true">
      <alignment horizontal="left"/>
      <protection locked="true"/>
    </xf>
    <xf numFmtId="0" fontId="47" fillId="5" borderId="4" xfId="0" applyFill="true" applyBorder="true" applyFont="true">
      <alignment horizontal="left"/>
      <protection locked="true"/>
    </xf>
    <xf numFmtId="0" fontId="48" fillId="5" borderId="4" xfId="0" applyFill="true" applyBorder="true" applyFont="true">
      <alignment horizontal="left"/>
      <protection locked="true"/>
    </xf>
    <xf numFmtId="0" fontId="49" fillId="5" borderId="4" xfId="0" applyFill="true" applyBorder="true" applyFont="true">
      <alignment horizontal="left"/>
      <protection locked="true"/>
    </xf>
    <xf numFmtId="0" fontId="50" fillId="5" borderId="4" xfId="0" applyFill="true" applyBorder="true" applyFont="true">
      <alignment horizontal="left"/>
      <protection locked="true"/>
    </xf>
    <xf numFmtId="0" fontId="51" fillId="5" borderId="4" xfId="0" applyFill="true" applyBorder="true" applyFont="true">
      <alignment horizontal="left"/>
      <protection locked="true"/>
    </xf>
    <xf numFmtId="0" fontId="52" fillId="5" borderId="4" xfId="0" applyFill="true" applyBorder="true" applyFont="true">
      <alignment horizontal="left"/>
      <protection locked="true"/>
    </xf>
    <xf numFmtId="0" fontId="53" fillId="5" borderId="4" xfId="0" applyFill="true" applyBorder="true" applyFont="true">
      <alignment horizontal="left"/>
      <protection locked="true"/>
    </xf>
    <xf numFmtId="4" fontId="54" fillId="5" borderId="4" xfId="0" applyFill="true" applyBorder="true" applyFont="true" applyNumberFormat="true">
      <alignment horizontal="right"/>
      <protection locked="true"/>
    </xf>
    <xf numFmtId="4" fontId="55" fillId="5" borderId="4" xfId="0" applyFill="true" applyBorder="true" applyFont="true" applyNumberFormat="true">
      <alignment horizontal="right"/>
      <protection locked="true"/>
    </xf>
    <xf numFmtId="4" fontId="56" fillId="5" borderId="4" xfId="0" applyFill="true" applyBorder="true" applyFont="true" applyNumberFormat="true">
      <alignment horizontal="right"/>
      <protection locked="true"/>
    </xf>
    <xf numFmtId="0" fontId="57" fillId="0" borderId="0" xfId="0" applyFont="true"/>
    <xf numFmtId="0" fontId="58" fillId="5" borderId="4" xfId="0" applyFill="true" applyBorder="true" applyFont="true">
      <alignment horizontal="left"/>
      <protection locked="true"/>
    </xf>
    <xf numFmtId="0" fontId="59" fillId="5" borderId="4" xfId="0" applyFill="true" applyBorder="true" applyFont="true">
      <alignment horizontal="left"/>
      <protection locked="true"/>
    </xf>
    <xf numFmtId="0" fontId="60" fillId="5" borderId="4" xfId="0" applyFill="true" applyBorder="true" applyFont="true">
      <alignment horizontal="left"/>
      <protection locked="true"/>
    </xf>
    <xf numFmtId="0" fontId="61" fillId="5" borderId="4" xfId="0" applyFill="true" applyBorder="true" applyFont="true">
      <alignment horizontal="left"/>
      <protection locked="true"/>
    </xf>
    <xf numFmtId="0" fontId="62" fillId="5" borderId="4" xfId="0" applyFill="true" applyBorder="true" applyFont="true">
      <alignment horizontal="left"/>
      <protection locked="true"/>
    </xf>
    <xf numFmtId="0" fontId="63" fillId="5" borderId="4" xfId="0" applyFill="true" applyBorder="true" applyFont="true">
      <alignment horizontal="left"/>
      <protection locked="true"/>
    </xf>
    <xf numFmtId="0" fontId="64" fillId="5" borderId="4" xfId="0" applyFill="true" applyBorder="true" applyFont="true">
      <alignment horizontal="left"/>
      <protection locked="true"/>
    </xf>
    <xf numFmtId="0" fontId="65" fillId="5" borderId="4" xfId="0" applyFill="true" applyBorder="true" applyFont="true">
      <alignment horizontal="left"/>
      <protection locked="true"/>
    </xf>
    <xf numFmtId="0" fontId="66" fillId="5" borderId="4" xfId="0" applyFill="true" applyBorder="true" applyFont="true">
      <alignment horizontal="left"/>
      <protection locked="true"/>
    </xf>
    <xf numFmtId="0" fontId="67" fillId="5" borderId="4" xfId="0" applyFill="true" applyBorder="true" applyFont="true">
      <alignment horizontal="left"/>
      <protection locked="true"/>
    </xf>
    <xf numFmtId="0" fontId="68" fillId="5" borderId="4" xfId="0" applyFill="true" applyBorder="true" applyFont="true">
      <alignment horizontal="left"/>
      <protection locked="true"/>
    </xf>
    <xf numFmtId="0" fontId="69" fillId="5" borderId="4" xfId="0" applyFill="true" applyBorder="true" applyFont="true">
      <alignment horizontal="left"/>
      <protection locked="true"/>
    </xf>
    <xf numFmtId="4" fontId="70" fillId="5" borderId="4" xfId="0" applyFill="true" applyBorder="true" applyFont="true" applyNumberFormat="true">
      <alignment horizontal="right"/>
      <protection locked="true"/>
    </xf>
    <xf numFmtId="4" fontId="71" fillId="5" borderId="4" xfId="0" applyFill="true" applyBorder="true" applyFont="true" applyNumberFormat="true">
      <alignment horizontal="right"/>
      <protection locked="true"/>
    </xf>
    <xf numFmtId="4" fontId="72" fillId="5" borderId="4" xfId="0" applyFill="true" applyBorder="true" applyFont="true" applyNumberFormat="true">
      <alignment horizontal="right"/>
      <protection locked="true"/>
    </xf>
    <xf numFmtId="0" fontId="73" fillId="0" borderId="0" xfId="0" applyFont="true"/>
    <xf numFmtId="0" fontId="74" fillId="0" borderId="4" xfId="0" applyBorder="true" applyFont="true">
      <alignment horizontal="left" vertical="top"/>
      <protection locked="true"/>
    </xf>
    <xf numFmtId="0" fontId="75" fillId="0" borderId="4" xfId="0" applyBorder="true" applyFont="true">
      <alignment horizontal="left" vertical="top" wrapText="true"/>
      <protection locked="true"/>
    </xf>
    <xf numFmtId="0" fontId="76" fillId="0" borderId="4" xfId="0" applyBorder="true" applyFont="true">
      <alignment horizontal="center" vertical="top"/>
      <protection locked="true"/>
    </xf>
    <xf numFmtId="170" fontId="77" fillId="0" borderId="4" xfId="0" applyBorder="true" applyFont="true" applyNumberFormat="true">
      <alignment horizontal="right" vertical="top"/>
      <protection locked="true"/>
    </xf>
    <xf numFmtId="171" fontId="78" fillId="0" borderId="4" xfId="0" applyBorder="true" applyFont="true" applyNumberFormat="true">
      <alignment horizontal="right" vertical="top"/>
      <protection locked="true"/>
    </xf>
    <xf numFmtId="171" fontId="79" fillId="0" borderId="4" xfId="0" applyBorder="true" applyFont="true" applyNumberFormat="true">
      <alignment horizontal="right" vertical="top"/>
      <protection locked="true"/>
    </xf>
    <xf numFmtId="171" fontId="80" fillId="0" borderId="4" xfId="0" applyBorder="true" applyFont="true" applyNumberFormat="true">
      <alignment horizontal="right" vertical="top"/>
      <protection locked="true"/>
    </xf>
    <xf numFmtId="172" fontId="81" fillId="3" borderId="4" xfId="0" applyFill="true" applyBorder="true" applyFont="true" applyNumberFormat="true">
      <alignment vertical="top" horizontal="right"/>
      <protection locked="false"/>
    </xf>
    <xf numFmtId="173" fontId="82" fillId="0" borderId="4" xfId="0" applyBorder="true" applyFont="true" applyNumberFormat="true">
      <alignment horizontal="right" vertical="top"/>
      <protection locked="true"/>
    </xf>
    <xf numFmtId="4" fontId="83" fillId="0" borderId="4" xfId="0" applyBorder="true" applyFont="true" applyNumberFormat="true">
      <alignment horizontal="right" vertical="top"/>
      <protection locked="true"/>
    </xf>
    <xf numFmtId="172" fontId="84" fillId="3" borderId="4" xfId="0" applyFill="true" applyBorder="true" applyFont="true" applyNumberFormat="true">
      <alignment vertical="top" horizontal="right"/>
      <protection locked="false"/>
    </xf>
    <xf numFmtId="171" fontId="85" fillId="0" borderId="4" xfId="0" applyBorder="true" applyFont="true" applyNumberFormat="true">
      <alignment horizontal="right" vertical="top"/>
      <protection locked="true"/>
    </xf>
    <xf numFmtId="171" fontId="86" fillId="0" borderId="4" xfId="0" applyBorder="true" applyFont="true" applyNumberFormat="true">
      <alignment horizontal="right" vertical="top"/>
      <protection locked="true"/>
    </xf>
    <xf numFmtId="171" fontId="87" fillId="0" borderId="4" xfId="0" applyBorder="true" applyFont="true" applyNumberFormat="true">
      <alignment horizontal="right" vertical="top"/>
      <protection locked="true"/>
    </xf>
    <xf numFmtId="4" fontId="88" fillId="0" borderId="4" xfId="0" applyBorder="true" applyFont="true" applyNumberFormat="true">
      <alignment horizontal="right" vertical="top"/>
      <protection locked="true"/>
    </xf>
    <xf numFmtId="0" fontId="89" fillId="0" borderId="0" xfId="0" applyFont="true"/>
    <xf numFmtId="0" fontId="90" fillId="0" borderId="4" xfId="0" applyBorder="true" applyFont="true">
      <alignment horizontal="left" vertical="top"/>
      <protection locked="true"/>
    </xf>
    <xf numFmtId="0" fontId="91" fillId="0" borderId="4" xfId="0" applyBorder="true" applyFont="true">
      <alignment horizontal="left" vertical="top" wrapText="true"/>
      <protection locked="true"/>
    </xf>
    <xf numFmtId="0" fontId="92" fillId="0" borderId="4" xfId="0" applyBorder="true" applyFont="true">
      <alignment horizontal="center" vertical="top"/>
      <protection locked="true"/>
    </xf>
    <xf numFmtId="170" fontId="93" fillId="0" borderId="4" xfId="0" applyBorder="true" applyFont="true" applyNumberFormat="true">
      <alignment horizontal="right" vertical="top"/>
      <protection locked="true"/>
    </xf>
    <xf numFmtId="171" fontId="94" fillId="0" borderId="4" xfId="0" applyBorder="true" applyFont="true" applyNumberFormat="true">
      <alignment horizontal="right" vertical="top"/>
      <protection locked="true"/>
    </xf>
    <xf numFmtId="171" fontId="95" fillId="0" borderId="4" xfId="0" applyBorder="true" applyFont="true" applyNumberFormat="true">
      <alignment horizontal="right" vertical="top"/>
      <protection locked="true"/>
    </xf>
    <xf numFmtId="171" fontId="96" fillId="0" borderId="4" xfId="0" applyBorder="true" applyFont="true" applyNumberFormat="true">
      <alignment horizontal="right" vertical="top"/>
      <protection locked="true"/>
    </xf>
    <xf numFmtId="172" fontId="97" fillId="3" borderId="4" xfId="0" applyFill="true" applyBorder="true" applyFont="true" applyNumberFormat="true">
      <alignment vertical="top" horizontal="right"/>
      <protection locked="false"/>
    </xf>
    <xf numFmtId="173" fontId="98" fillId="0" borderId="4" xfId="0" applyBorder="true" applyFont="true" applyNumberFormat="true">
      <alignment horizontal="right" vertical="top"/>
      <protection locked="true"/>
    </xf>
    <xf numFmtId="4" fontId="99" fillId="0" borderId="4" xfId="0" applyBorder="true" applyFont="true" applyNumberFormat="true">
      <alignment horizontal="right" vertical="top"/>
      <protection locked="true"/>
    </xf>
    <xf numFmtId="172" fontId="100" fillId="3" borderId="4" xfId="0" applyFill="true" applyBorder="true" applyFont="true" applyNumberFormat="true">
      <alignment vertical="top" horizontal="right"/>
      <protection locked="false"/>
    </xf>
    <xf numFmtId="171" fontId="101" fillId="0" borderId="4" xfId="0" applyBorder="true" applyFont="true" applyNumberFormat="true">
      <alignment horizontal="right" vertical="top"/>
      <protection locked="true"/>
    </xf>
    <xf numFmtId="171" fontId="102" fillId="0" borderId="4" xfId="0" applyBorder="true" applyFont="true" applyNumberFormat="true">
      <alignment horizontal="right" vertical="top"/>
      <protection locked="true"/>
    </xf>
    <xf numFmtId="171" fontId="103" fillId="0" borderId="4" xfId="0" applyBorder="true" applyFont="true" applyNumberFormat="true">
      <alignment horizontal="right" vertical="top"/>
      <protection locked="true"/>
    </xf>
    <xf numFmtId="4" fontId="104" fillId="0" borderId="4" xfId="0" applyBorder="true" applyFont="true" applyNumberFormat="true">
      <alignment horizontal="right" vertical="top"/>
      <protection locked="true"/>
    </xf>
    <xf numFmtId="0" fontId="105" fillId="0" borderId="0" xfId="0" applyFont="true"/>
    <xf numFmtId="0" fontId="106" fillId="5" borderId="4" xfId="0" applyFill="true" applyBorder="true" applyFont="true">
      <alignment horizontal="left"/>
      <protection locked="true"/>
    </xf>
    <xf numFmtId="0" fontId="107" fillId="5" borderId="4" xfId="0" applyFill="true" applyBorder="true" applyFont="true">
      <alignment horizontal="left"/>
      <protection locked="true"/>
    </xf>
    <xf numFmtId="0" fontId="108" fillId="5" borderId="4" xfId="0" applyFill="true" applyBorder="true" applyFont="true">
      <alignment horizontal="left"/>
      <protection locked="true"/>
    </xf>
    <xf numFmtId="0" fontId="109" fillId="5" borderId="4" xfId="0" applyFill="true" applyBorder="true" applyFont="true">
      <alignment horizontal="left"/>
      <protection locked="true"/>
    </xf>
    <xf numFmtId="0" fontId="110" fillId="5" borderId="4" xfId="0" applyFill="true" applyBorder="true" applyFont="true">
      <alignment horizontal="left"/>
      <protection locked="true"/>
    </xf>
    <xf numFmtId="0" fontId="111" fillId="5" borderId="4" xfId="0" applyFill="true" applyBorder="true" applyFont="true">
      <alignment horizontal="left"/>
      <protection locked="true"/>
    </xf>
    <xf numFmtId="0" fontId="112" fillId="5" borderId="4" xfId="0" applyFill="true" applyBorder="true" applyFont="true">
      <alignment horizontal="left"/>
      <protection locked="true"/>
    </xf>
    <xf numFmtId="0" fontId="113" fillId="5" borderId="4" xfId="0" applyFill="true" applyBorder="true" applyFont="true">
      <alignment horizontal="left"/>
      <protection locked="true"/>
    </xf>
    <xf numFmtId="0" fontId="114" fillId="5" borderId="4" xfId="0" applyFill="true" applyBorder="true" applyFont="true">
      <alignment horizontal="left"/>
      <protection locked="true"/>
    </xf>
    <xf numFmtId="0" fontId="115" fillId="5" borderId="4" xfId="0" applyFill="true" applyBorder="true" applyFont="true">
      <alignment horizontal="left"/>
      <protection locked="true"/>
    </xf>
    <xf numFmtId="0" fontId="116" fillId="5" borderId="4" xfId="0" applyFill="true" applyBorder="true" applyFont="true">
      <alignment horizontal="left"/>
      <protection locked="true"/>
    </xf>
    <xf numFmtId="0" fontId="117" fillId="5" borderId="4" xfId="0" applyFill="true" applyBorder="true" applyFont="true">
      <alignment horizontal="left"/>
      <protection locked="true"/>
    </xf>
    <xf numFmtId="4" fontId="118" fillId="5" borderId="4" xfId="0" applyFill="true" applyBorder="true" applyFont="true" applyNumberFormat="true">
      <alignment horizontal="right"/>
      <protection locked="true"/>
    </xf>
    <xf numFmtId="4" fontId="119" fillId="5" borderId="4" xfId="0" applyFill="true" applyBorder="true" applyFont="true" applyNumberFormat="true">
      <alignment horizontal="right"/>
      <protection locked="true"/>
    </xf>
    <xf numFmtId="4" fontId="120" fillId="5" borderId="4" xfId="0" applyFill="true" applyBorder="true" applyFont="true" applyNumberFormat="true">
      <alignment horizontal="right"/>
      <protection locked="true"/>
    </xf>
    <xf numFmtId="0" fontId="121" fillId="0" borderId="0" xfId="0" applyFont="true"/>
    <xf numFmtId="0" fontId="122" fillId="0" borderId="4" xfId="0" applyBorder="true" applyFont="true">
      <alignment horizontal="left" vertical="top"/>
      <protection locked="true"/>
    </xf>
    <xf numFmtId="0" fontId="123" fillId="0" borderId="4" xfId="0" applyBorder="true" applyFont="true">
      <alignment horizontal="left" vertical="top" wrapText="true"/>
      <protection locked="true"/>
    </xf>
    <xf numFmtId="0" fontId="124" fillId="0" borderId="4" xfId="0" applyBorder="true" applyFont="true">
      <alignment horizontal="center" vertical="top"/>
      <protection locked="true"/>
    </xf>
    <xf numFmtId="170" fontId="125" fillId="0" borderId="4" xfId="0" applyBorder="true" applyFont="true" applyNumberFormat="true">
      <alignment horizontal="right" vertical="top"/>
      <protection locked="true"/>
    </xf>
    <xf numFmtId="171" fontId="126" fillId="0" borderId="4" xfId="0" applyBorder="true" applyFont="true" applyNumberFormat="true">
      <alignment horizontal="right" vertical="top"/>
      <protection locked="true"/>
    </xf>
    <xf numFmtId="171" fontId="127" fillId="0" borderId="4" xfId="0" applyBorder="true" applyFont="true" applyNumberFormat="true">
      <alignment horizontal="right" vertical="top"/>
      <protection locked="true"/>
    </xf>
    <xf numFmtId="171" fontId="128" fillId="0" borderId="4" xfId="0" applyBorder="true" applyFont="true" applyNumberFormat="true">
      <alignment horizontal="right" vertical="top"/>
      <protection locked="true"/>
    </xf>
    <xf numFmtId="172" fontId="129" fillId="3" borderId="4" xfId="0" applyFill="true" applyBorder="true" applyFont="true" applyNumberFormat="true">
      <alignment vertical="top" horizontal="right"/>
      <protection locked="false"/>
    </xf>
    <xf numFmtId="173" fontId="130" fillId="0" borderId="4" xfId="0" applyBorder="true" applyFont="true" applyNumberFormat="true">
      <alignment horizontal="right" vertical="top"/>
      <protection locked="true"/>
    </xf>
    <xf numFmtId="4" fontId="131" fillId="0" borderId="4" xfId="0" applyBorder="true" applyFont="true" applyNumberFormat="true">
      <alignment horizontal="right" vertical="top"/>
      <protection locked="true"/>
    </xf>
    <xf numFmtId="172" fontId="132" fillId="3" borderId="4" xfId="0" applyFill="true" applyBorder="true" applyFont="true" applyNumberFormat="true">
      <alignment vertical="top" horizontal="right"/>
      <protection locked="false"/>
    </xf>
    <xf numFmtId="171" fontId="133" fillId="0" borderId="4" xfId="0" applyBorder="true" applyFont="true" applyNumberFormat="true">
      <alignment horizontal="right" vertical="top"/>
      <protection locked="true"/>
    </xf>
    <xf numFmtId="171" fontId="134" fillId="0" borderId="4" xfId="0" applyBorder="true" applyFont="true" applyNumberFormat="true">
      <alignment horizontal="right" vertical="top"/>
      <protection locked="true"/>
    </xf>
    <xf numFmtId="171" fontId="135" fillId="0" borderId="4" xfId="0" applyBorder="true" applyFont="true" applyNumberFormat="true">
      <alignment horizontal="right" vertical="top"/>
      <protection locked="true"/>
    </xf>
    <xf numFmtId="4" fontId="136" fillId="0" borderId="4" xfId="0" applyBorder="true" applyFont="true" applyNumberFormat="true">
      <alignment horizontal="right" vertical="top"/>
      <protection locked="true"/>
    </xf>
    <xf numFmtId="0" fontId="137" fillId="0" borderId="0" xfId="0" applyFont="true"/>
    <xf numFmtId="0" fontId="138" fillId="0" borderId="4" xfId="0" applyBorder="true" applyFont="true">
      <alignment horizontal="left" vertical="top"/>
      <protection locked="true"/>
    </xf>
    <xf numFmtId="0" fontId="139" fillId="0" borderId="4" xfId="0" applyBorder="true" applyFont="true">
      <alignment horizontal="left" vertical="top" wrapText="true"/>
      <protection locked="true"/>
    </xf>
    <xf numFmtId="0" fontId="140" fillId="0" borderId="4" xfId="0" applyBorder="true" applyFont="true">
      <alignment horizontal="center" vertical="top"/>
      <protection locked="true"/>
    </xf>
    <xf numFmtId="170" fontId="141" fillId="0" borderId="4" xfId="0" applyBorder="true" applyFont="true" applyNumberFormat="true">
      <alignment horizontal="right" vertical="top"/>
      <protection locked="true"/>
    </xf>
    <xf numFmtId="171" fontId="142" fillId="0" borderId="4" xfId="0" applyBorder="true" applyFont="true" applyNumberFormat="true">
      <alignment horizontal="right" vertical="top"/>
      <protection locked="true"/>
    </xf>
    <xf numFmtId="171" fontId="143" fillId="0" borderId="4" xfId="0" applyBorder="true" applyFont="true" applyNumberFormat="true">
      <alignment horizontal="right" vertical="top"/>
      <protection locked="true"/>
    </xf>
    <xf numFmtId="171" fontId="144" fillId="0" borderId="4" xfId="0" applyBorder="true" applyFont="true" applyNumberFormat="true">
      <alignment horizontal="right" vertical="top"/>
      <protection locked="true"/>
    </xf>
    <xf numFmtId="172" fontId="145" fillId="3" borderId="4" xfId="0" applyFill="true" applyBorder="true" applyFont="true" applyNumberFormat="true">
      <alignment vertical="top" horizontal="right"/>
      <protection locked="false"/>
    </xf>
    <xf numFmtId="173" fontId="146" fillId="0" borderId="4" xfId="0" applyBorder="true" applyFont="true" applyNumberFormat="true">
      <alignment horizontal="right" vertical="top"/>
      <protection locked="true"/>
    </xf>
    <xf numFmtId="4" fontId="147" fillId="0" borderId="4" xfId="0" applyBorder="true" applyFont="true" applyNumberFormat="true">
      <alignment horizontal="right" vertical="top"/>
      <protection locked="true"/>
    </xf>
    <xf numFmtId="172" fontId="148" fillId="3" borderId="4" xfId="0" applyFill="true" applyBorder="true" applyFont="true" applyNumberFormat="true">
      <alignment vertical="top" horizontal="right"/>
      <protection locked="false"/>
    </xf>
    <xf numFmtId="171" fontId="149" fillId="0" borderId="4" xfId="0" applyBorder="true" applyFont="true" applyNumberFormat="true">
      <alignment horizontal="right" vertical="top"/>
      <protection locked="true"/>
    </xf>
    <xf numFmtId="171" fontId="150" fillId="0" borderId="4" xfId="0" applyBorder="true" applyFont="true" applyNumberFormat="true">
      <alignment horizontal="right" vertical="top"/>
      <protection locked="true"/>
    </xf>
    <xf numFmtId="171" fontId="151" fillId="0" borderId="4" xfId="0" applyBorder="true" applyFont="true" applyNumberFormat="true">
      <alignment horizontal="right" vertical="top"/>
      <protection locked="true"/>
    </xf>
    <xf numFmtId="4" fontId="152" fillId="0" borderId="4" xfId="0" applyBorder="true" applyFont="true" applyNumberFormat="true">
      <alignment horizontal="right" vertical="top"/>
      <protection locked="true"/>
    </xf>
    <xf numFmtId="0" fontId="153" fillId="0" borderId="0" xfId="0" applyFont="true"/>
    <xf numFmtId="0" fontId="154" fillId="0" borderId="4" xfId="0" applyBorder="true" applyFont="true">
      <alignment horizontal="left" vertical="top"/>
      <protection locked="true"/>
    </xf>
    <xf numFmtId="0" fontId="155" fillId="0" borderId="4" xfId="0" applyBorder="true" applyFont="true">
      <alignment horizontal="left" vertical="top" wrapText="true"/>
      <protection locked="true"/>
    </xf>
    <xf numFmtId="0" fontId="156" fillId="0" borderId="4" xfId="0" applyBorder="true" applyFont="true">
      <alignment horizontal="center" vertical="top"/>
      <protection locked="true"/>
    </xf>
    <xf numFmtId="170" fontId="157" fillId="0" borderId="4" xfId="0" applyBorder="true" applyFont="true" applyNumberFormat="true">
      <alignment horizontal="right" vertical="top"/>
      <protection locked="true"/>
    </xf>
    <xf numFmtId="171" fontId="158" fillId="0" borderId="4" xfId="0" applyBorder="true" applyFont="true" applyNumberFormat="true">
      <alignment horizontal="right" vertical="top"/>
      <protection locked="true"/>
    </xf>
    <xf numFmtId="171" fontId="159" fillId="0" borderId="4" xfId="0" applyBorder="true" applyFont="true" applyNumberFormat="true">
      <alignment horizontal="right" vertical="top"/>
      <protection locked="true"/>
    </xf>
    <xf numFmtId="171" fontId="160" fillId="0" borderId="4" xfId="0" applyBorder="true" applyFont="true" applyNumberFormat="true">
      <alignment horizontal="right" vertical="top"/>
      <protection locked="true"/>
    </xf>
    <xf numFmtId="172" fontId="161" fillId="3" borderId="4" xfId="0" applyFill="true" applyBorder="true" applyFont="true" applyNumberFormat="true">
      <alignment vertical="top" horizontal="right"/>
      <protection locked="false"/>
    </xf>
    <xf numFmtId="173" fontId="162" fillId="0" borderId="4" xfId="0" applyBorder="true" applyFont="true" applyNumberFormat="true">
      <alignment horizontal="right" vertical="top"/>
      <protection locked="true"/>
    </xf>
    <xf numFmtId="4" fontId="163" fillId="0" borderId="4" xfId="0" applyBorder="true" applyFont="true" applyNumberFormat="true">
      <alignment horizontal="right" vertical="top"/>
      <protection locked="true"/>
    </xf>
    <xf numFmtId="172" fontId="164" fillId="3" borderId="4" xfId="0" applyFill="true" applyBorder="true" applyFont="true" applyNumberFormat="true">
      <alignment vertical="top" horizontal="right"/>
      <protection locked="false"/>
    </xf>
    <xf numFmtId="171" fontId="165" fillId="0" borderId="4" xfId="0" applyBorder="true" applyFont="true" applyNumberFormat="true">
      <alignment horizontal="right" vertical="top"/>
      <protection locked="true"/>
    </xf>
    <xf numFmtId="171" fontId="166" fillId="0" borderId="4" xfId="0" applyBorder="true" applyFont="true" applyNumberFormat="true">
      <alignment horizontal="right" vertical="top"/>
      <protection locked="true"/>
    </xf>
    <xf numFmtId="171" fontId="167" fillId="0" borderId="4" xfId="0" applyBorder="true" applyFont="true" applyNumberFormat="true">
      <alignment horizontal="right" vertical="top"/>
      <protection locked="true"/>
    </xf>
    <xf numFmtId="4" fontId="168" fillId="0" borderId="4" xfId="0" applyBorder="true" applyFont="true" applyNumberFormat="true">
      <alignment horizontal="right" vertical="top"/>
      <protection locked="true"/>
    </xf>
    <xf numFmtId="0" fontId="169" fillId="0" borderId="0" xfId="0" applyFont="true"/>
    <xf numFmtId="0" fontId="170" fillId="0" borderId="4" xfId="0" applyBorder="true" applyFont="true">
      <alignment horizontal="left" vertical="top"/>
      <protection locked="true"/>
    </xf>
    <xf numFmtId="0" fontId="171" fillId="0" borderId="4" xfId="0" applyBorder="true" applyFont="true">
      <alignment horizontal="left" vertical="top" wrapText="true"/>
      <protection locked="true"/>
    </xf>
    <xf numFmtId="0" fontId="172" fillId="0" borderId="4" xfId="0" applyBorder="true" applyFont="true">
      <alignment horizontal="center" vertical="top"/>
      <protection locked="true"/>
    </xf>
    <xf numFmtId="170" fontId="173" fillId="0" borderId="4" xfId="0" applyBorder="true" applyFont="true" applyNumberFormat="true">
      <alignment horizontal="right" vertical="top"/>
      <protection locked="true"/>
    </xf>
    <xf numFmtId="171" fontId="174" fillId="0" borderId="4" xfId="0" applyBorder="true" applyFont="true" applyNumberFormat="true">
      <alignment horizontal="right" vertical="top"/>
      <protection locked="true"/>
    </xf>
    <xf numFmtId="171" fontId="175" fillId="0" borderId="4" xfId="0" applyBorder="true" applyFont="true" applyNumberFormat="true">
      <alignment horizontal="right" vertical="top"/>
      <protection locked="true"/>
    </xf>
    <xf numFmtId="171" fontId="176" fillId="0" borderId="4" xfId="0" applyBorder="true" applyFont="true" applyNumberFormat="true">
      <alignment horizontal="right" vertical="top"/>
      <protection locked="true"/>
    </xf>
    <xf numFmtId="172" fontId="177" fillId="3" borderId="4" xfId="0" applyFill="true" applyBorder="true" applyFont="true" applyNumberFormat="true">
      <alignment vertical="top" horizontal="right"/>
      <protection locked="false"/>
    </xf>
    <xf numFmtId="173" fontId="178" fillId="0" borderId="4" xfId="0" applyBorder="true" applyFont="true" applyNumberFormat="true">
      <alignment horizontal="right" vertical="top"/>
      <protection locked="true"/>
    </xf>
    <xf numFmtId="4" fontId="179" fillId="0" borderId="4" xfId="0" applyBorder="true" applyFont="true" applyNumberFormat="true">
      <alignment horizontal="right" vertical="top"/>
      <protection locked="true"/>
    </xf>
    <xf numFmtId="172" fontId="180" fillId="3" borderId="4" xfId="0" applyFill="true" applyBorder="true" applyFont="true" applyNumberFormat="true">
      <alignment vertical="top" horizontal="right"/>
      <protection locked="false"/>
    </xf>
    <xf numFmtId="171" fontId="181" fillId="0" borderId="4" xfId="0" applyBorder="true" applyFont="true" applyNumberFormat="true">
      <alignment horizontal="right" vertical="top"/>
      <protection locked="true"/>
    </xf>
    <xf numFmtId="171" fontId="182" fillId="0" borderId="4" xfId="0" applyBorder="true" applyFont="true" applyNumberFormat="true">
      <alignment horizontal="right" vertical="top"/>
      <protection locked="true"/>
    </xf>
    <xf numFmtId="171" fontId="183" fillId="0" borderId="4" xfId="0" applyBorder="true" applyFont="true" applyNumberFormat="true">
      <alignment horizontal="right" vertical="top"/>
      <protection locked="true"/>
    </xf>
    <xf numFmtId="4" fontId="184" fillId="0" borderId="4" xfId="0" applyBorder="true" applyFont="true" applyNumberFormat="true">
      <alignment horizontal="right" vertical="top"/>
      <protection locked="true"/>
    </xf>
    <xf numFmtId="0" fontId="185" fillId="0" borderId="0" xfId="0" applyFont="true"/>
    <xf numFmtId="0" fontId="186" fillId="5" borderId="4" xfId="0" applyFill="true" applyBorder="true" applyFont="true">
      <alignment horizontal="left"/>
      <protection locked="true"/>
    </xf>
    <xf numFmtId="0" fontId="187" fillId="5" borderId="4" xfId="0" applyFill="true" applyBorder="true" applyFont="true">
      <alignment horizontal="left"/>
      <protection locked="true"/>
    </xf>
    <xf numFmtId="0" fontId="188" fillId="5" borderId="4" xfId="0" applyFill="true" applyBorder="true" applyFont="true">
      <alignment horizontal="left"/>
      <protection locked="true"/>
    </xf>
    <xf numFmtId="0" fontId="189" fillId="5" borderId="4" xfId="0" applyFill="true" applyBorder="true" applyFont="true">
      <alignment horizontal="left"/>
      <protection locked="true"/>
    </xf>
    <xf numFmtId="0" fontId="190" fillId="5" borderId="4" xfId="0" applyFill="true" applyBorder="true" applyFont="true">
      <alignment horizontal="left"/>
      <protection locked="true"/>
    </xf>
    <xf numFmtId="0" fontId="191" fillId="5" borderId="4" xfId="0" applyFill="true" applyBorder="true" applyFont="true">
      <alignment horizontal="left"/>
      <protection locked="true"/>
    </xf>
    <xf numFmtId="0" fontId="192" fillId="5" borderId="4" xfId="0" applyFill="true" applyBorder="true" applyFont="true">
      <alignment horizontal="left"/>
      <protection locked="true"/>
    </xf>
    <xf numFmtId="0" fontId="193" fillId="5" borderId="4" xfId="0" applyFill="true" applyBorder="true" applyFont="true">
      <alignment horizontal="left"/>
      <protection locked="true"/>
    </xf>
    <xf numFmtId="0" fontId="194" fillId="5" borderId="4" xfId="0" applyFill="true" applyBorder="true" applyFont="true">
      <alignment horizontal="left"/>
      <protection locked="true"/>
    </xf>
    <xf numFmtId="0" fontId="195" fillId="5" borderId="4" xfId="0" applyFill="true" applyBorder="true" applyFont="true">
      <alignment horizontal="left"/>
      <protection locked="true"/>
    </xf>
    <xf numFmtId="0" fontId="196" fillId="5" borderId="4" xfId="0" applyFill="true" applyBorder="true" applyFont="true">
      <alignment horizontal="left"/>
      <protection locked="true"/>
    </xf>
    <xf numFmtId="0" fontId="197" fillId="5" borderId="4" xfId="0" applyFill="true" applyBorder="true" applyFont="true">
      <alignment horizontal="left"/>
      <protection locked="true"/>
    </xf>
    <xf numFmtId="4" fontId="198" fillId="5" borderId="4" xfId="0" applyFill="true" applyBorder="true" applyFont="true" applyNumberFormat="true">
      <alignment horizontal="right"/>
      <protection locked="true"/>
    </xf>
    <xf numFmtId="4" fontId="199" fillId="5" borderId="4" xfId="0" applyFill="true" applyBorder="true" applyFont="true" applyNumberFormat="true">
      <alignment horizontal="right"/>
      <protection locked="true"/>
    </xf>
    <xf numFmtId="4" fontId="200" fillId="5" borderId="4" xfId="0" applyFill="true" applyBorder="true" applyFont="true" applyNumberFormat="true">
      <alignment horizontal="right"/>
      <protection locked="true"/>
    </xf>
    <xf numFmtId="0" fontId="201" fillId="0" borderId="0" xfId="0" applyFont="true"/>
    <xf numFmtId="0" fontId="202" fillId="0" borderId="4" xfId="0" applyBorder="true" applyFont="true">
      <alignment horizontal="left" vertical="top"/>
      <protection locked="true"/>
    </xf>
    <xf numFmtId="0" fontId="203" fillId="0" borderId="4" xfId="0" applyBorder="true" applyFont="true">
      <alignment horizontal="left" vertical="top" wrapText="true"/>
      <protection locked="true"/>
    </xf>
    <xf numFmtId="0" fontId="204" fillId="0" borderId="4" xfId="0" applyBorder="true" applyFont="true">
      <alignment horizontal="center" vertical="top"/>
      <protection locked="true"/>
    </xf>
    <xf numFmtId="170" fontId="205" fillId="0" borderId="4" xfId="0" applyBorder="true" applyFont="true" applyNumberFormat="true">
      <alignment horizontal="right" vertical="top"/>
      <protection locked="true"/>
    </xf>
    <xf numFmtId="171" fontId="206" fillId="0" borderId="4" xfId="0" applyBorder="true" applyFont="true" applyNumberFormat="true">
      <alignment horizontal="right" vertical="top"/>
      <protection locked="true"/>
    </xf>
    <xf numFmtId="171" fontId="207" fillId="0" borderId="4" xfId="0" applyBorder="true" applyFont="true" applyNumberFormat="true">
      <alignment horizontal="right" vertical="top"/>
      <protection locked="true"/>
    </xf>
    <xf numFmtId="171" fontId="208" fillId="0" borderId="4" xfId="0" applyBorder="true" applyFont="true" applyNumberFormat="true">
      <alignment horizontal="right" vertical="top"/>
      <protection locked="true"/>
    </xf>
    <xf numFmtId="172" fontId="209" fillId="3" borderId="4" xfId="0" applyFill="true" applyBorder="true" applyFont="true" applyNumberFormat="true">
      <alignment vertical="top" horizontal="right"/>
      <protection locked="false"/>
    </xf>
    <xf numFmtId="173" fontId="210" fillId="0" borderId="4" xfId="0" applyBorder="true" applyFont="true" applyNumberFormat="true">
      <alignment horizontal="right" vertical="top"/>
      <protection locked="true"/>
    </xf>
    <xf numFmtId="4" fontId="211" fillId="0" borderId="4" xfId="0" applyBorder="true" applyFont="true" applyNumberFormat="true">
      <alignment horizontal="right" vertical="top"/>
      <protection locked="true"/>
    </xf>
    <xf numFmtId="172" fontId="212" fillId="3" borderId="4" xfId="0" applyFill="true" applyBorder="true" applyFont="true" applyNumberFormat="true">
      <alignment vertical="top" horizontal="right"/>
      <protection locked="false"/>
    </xf>
    <xf numFmtId="171" fontId="213" fillId="0" borderId="4" xfId="0" applyBorder="true" applyFont="true" applyNumberFormat="true">
      <alignment horizontal="right" vertical="top"/>
      <protection locked="true"/>
    </xf>
    <xf numFmtId="171" fontId="214" fillId="0" borderId="4" xfId="0" applyBorder="true" applyFont="true" applyNumberFormat="true">
      <alignment horizontal="right" vertical="top"/>
      <protection locked="true"/>
    </xf>
    <xf numFmtId="171" fontId="215" fillId="0" borderId="4" xfId="0" applyBorder="true" applyFont="true" applyNumberFormat="true">
      <alignment horizontal="right" vertical="top"/>
      <protection locked="true"/>
    </xf>
    <xf numFmtId="4" fontId="216" fillId="0" borderId="4" xfId="0" applyBorder="true" applyFont="true" applyNumberFormat="true">
      <alignment horizontal="right" vertical="top"/>
      <protection locked="true"/>
    </xf>
    <xf numFmtId="0" fontId="217" fillId="0" borderId="0" xfId="0" applyFont="true"/>
    <xf numFmtId="0" fontId="218" fillId="5" borderId="4" xfId="0" applyFill="true" applyBorder="true" applyFont="true">
      <alignment horizontal="left"/>
      <protection locked="true"/>
    </xf>
    <xf numFmtId="0" fontId="219" fillId="5" borderId="4" xfId="0" applyFill="true" applyBorder="true" applyFont="true">
      <alignment horizontal="left"/>
      <protection locked="true"/>
    </xf>
    <xf numFmtId="0" fontId="220" fillId="5" borderId="4" xfId="0" applyFill="true" applyBorder="true" applyFont="true">
      <alignment horizontal="left"/>
      <protection locked="true"/>
    </xf>
    <xf numFmtId="0" fontId="221" fillId="5" borderId="4" xfId="0" applyFill="true" applyBorder="true" applyFont="true">
      <alignment horizontal="left"/>
      <protection locked="true"/>
    </xf>
    <xf numFmtId="0" fontId="222" fillId="5" borderId="4" xfId="0" applyFill="true" applyBorder="true" applyFont="true">
      <alignment horizontal="left"/>
      <protection locked="true"/>
    </xf>
    <xf numFmtId="0" fontId="223" fillId="5" borderId="4" xfId="0" applyFill="true" applyBorder="true" applyFont="true">
      <alignment horizontal="left"/>
      <protection locked="true"/>
    </xf>
    <xf numFmtId="0" fontId="224" fillId="5" borderId="4" xfId="0" applyFill="true" applyBorder="true" applyFont="true">
      <alignment horizontal="left"/>
      <protection locked="true"/>
    </xf>
    <xf numFmtId="0" fontId="225" fillId="5" borderId="4" xfId="0" applyFill="true" applyBorder="true" applyFont="true">
      <alignment horizontal="left"/>
      <protection locked="true"/>
    </xf>
    <xf numFmtId="0" fontId="226" fillId="5" borderId="4" xfId="0" applyFill="true" applyBorder="true" applyFont="true">
      <alignment horizontal="left"/>
      <protection locked="true"/>
    </xf>
    <xf numFmtId="0" fontId="227" fillId="5" borderId="4" xfId="0" applyFill="true" applyBorder="true" applyFont="true">
      <alignment horizontal="left"/>
      <protection locked="true"/>
    </xf>
    <xf numFmtId="0" fontId="228" fillId="5" borderId="4" xfId="0" applyFill="true" applyBorder="true" applyFont="true">
      <alignment horizontal="left"/>
      <protection locked="true"/>
    </xf>
    <xf numFmtId="0" fontId="229" fillId="5" borderId="4" xfId="0" applyFill="true" applyBorder="true" applyFont="true">
      <alignment horizontal="left"/>
      <protection locked="true"/>
    </xf>
    <xf numFmtId="4" fontId="230" fillId="5" borderId="4" xfId="0" applyFill="true" applyBorder="true" applyFont="true" applyNumberFormat="true">
      <alignment horizontal="right"/>
      <protection locked="true"/>
    </xf>
    <xf numFmtId="4" fontId="231" fillId="5" borderId="4" xfId="0" applyFill="true" applyBorder="true" applyFont="true" applyNumberFormat="true">
      <alignment horizontal="right"/>
      <protection locked="true"/>
    </xf>
    <xf numFmtId="4" fontId="232" fillId="5" borderId="4" xfId="0" applyFill="true" applyBorder="true" applyFont="true" applyNumberFormat="true">
      <alignment horizontal="right"/>
      <protection locked="true"/>
    </xf>
    <xf numFmtId="0" fontId="233" fillId="0" borderId="0" xfId="0" applyFont="true"/>
    <xf numFmtId="0" fontId="234" fillId="0" borderId="4" xfId="0" applyBorder="true" applyFont="true">
      <alignment horizontal="left" vertical="top"/>
      <protection locked="true"/>
    </xf>
    <xf numFmtId="0" fontId="235" fillId="0" borderId="4" xfId="0" applyBorder="true" applyFont="true">
      <alignment horizontal="left" vertical="top" wrapText="true"/>
      <protection locked="true"/>
    </xf>
    <xf numFmtId="0" fontId="236" fillId="0" borderId="4" xfId="0" applyBorder="true" applyFont="true">
      <alignment horizontal="center" vertical="top"/>
      <protection locked="true"/>
    </xf>
    <xf numFmtId="170" fontId="237" fillId="0" borderId="4" xfId="0" applyBorder="true" applyFont="true" applyNumberFormat="true">
      <alignment horizontal="right" vertical="top"/>
      <protection locked="true"/>
    </xf>
    <xf numFmtId="171" fontId="238" fillId="0" borderId="4" xfId="0" applyBorder="true" applyFont="true" applyNumberFormat="true">
      <alignment horizontal="right" vertical="top"/>
      <protection locked="true"/>
    </xf>
    <xf numFmtId="171" fontId="239" fillId="0" borderId="4" xfId="0" applyBorder="true" applyFont="true" applyNumberFormat="true">
      <alignment horizontal="right" vertical="top"/>
      <protection locked="true"/>
    </xf>
    <xf numFmtId="171" fontId="240" fillId="0" borderId="4" xfId="0" applyBorder="true" applyFont="true" applyNumberFormat="true">
      <alignment horizontal="right" vertical="top"/>
      <protection locked="true"/>
    </xf>
    <xf numFmtId="172" fontId="241" fillId="3" borderId="4" xfId="0" applyFill="true" applyBorder="true" applyFont="true" applyNumberFormat="true">
      <alignment vertical="top" horizontal="right"/>
      <protection locked="false"/>
    </xf>
    <xf numFmtId="173" fontId="242" fillId="0" borderId="4" xfId="0" applyBorder="true" applyFont="true" applyNumberFormat="true">
      <alignment horizontal="right" vertical="top"/>
      <protection locked="true"/>
    </xf>
    <xf numFmtId="4" fontId="243" fillId="0" borderId="4" xfId="0" applyBorder="true" applyFont="true" applyNumberFormat="true">
      <alignment horizontal="right" vertical="top"/>
      <protection locked="true"/>
    </xf>
    <xf numFmtId="172" fontId="244" fillId="3" borderId="4" xfId="0" applyFill="true" applyBorder="true" applyFont="true" applyNumberFormat="true">
      <alignment vertical="top" horizontal="right"/>
      <protection locked="false"/>
    </xf>
    <xf numFmtId="171" fontId="245" fillId="0" borderId="4" xfId="0" applyBorder="true" applyFont="true" applyNumberFormat="true">
      <alignment horizontal="right" vertical="top"/>
      <protection locked="true"/>
    </xf>
    <xf numFmtId="171" fontId="246" fillId="0" borderId="4" xfId="0" applyBorder="true" applyFont="true" applyNumberFormat="true">
      <alignment horizontal="right" vertical="top"/>
      <protection locked="true"/>
    </xf>
    <xf numFmtId="171" fontId="247" fillId="0" borderId="4" xfId="0" applyBorder="true" applyFont="true" applyNumberFormat="true">
      <alignment horizontal="right" vertical="top"/>
      <protection locked="true"/>
    </xf>
    <xf numFmtId="4" fontId="248" fillId="0" borderId="4" xfId="0" applyBorder="true" applyFont="true" applyNumberFormat="true">
      <alignment horizontal="right" vertical="top"/>
      <protection locked="true"/>
    </xf>
    <xf numFmtId="0" fontId="249" fillId="0" borderId="0" xfId="0" applyFont="true"/>
    <xf numFmtId="0" fontId="250" fillId="0" borderId="4" xfId="0" applyBorder="true" applyFont="true">
      <alignment horizontal="left" vertical="top"/>
      <protection locked="true"/>
    </xf>
    <xf numFmtId="0" fontId="251" fillId="0" borderId="4" xfId="0" applyBorder="true" applyFont="true">
      <alignment horizontal="left" vertical="top" wrapText="true"/>
      <protection locked="true"/>
    </xf>
    <xf numFmtId="0" fontId="252" fillId="0" borderId="4" xfId="0" applyBorder="true" applyFont="true">
      <alignment horizontal="center" vertical="top"/>
      <protection locked="true"/>
    </xf>
    <xf numFmtId="170" fontId="253" fillId="0" borderId="4" xfId="0" applyBorder="true" applyFont="true" applyNumberFormat="true">
      <alignment horizontal="right" vertical="top"/>
      <protection locked="true"/>
    </xf>
    <xf numFmtId="171" fontId="254" fillId="0" borderId="4" xfId="0" applyBorder="true" applyFont="true" applyNumberFormat="true">
      <alignment horizontal="right" vertical="top"/>
      <protection locked="true"/>
    </xf>
    <xf numFmtId="171" fontId="255" fillId="0" borderId="4" xfId="0" applyBorder="true" applyFont="true" applyNumberFormat="true">
      <alignment horizontal="right" vertical="top"/>
      <protection locked="true"/>
    </xf>
    <xf numFmtId="171" fontId="256" fillId="0" borderId="4" xfId="0" applyBorder="true" applyFont="true" applyNumberFormat="true">
      <alignment horizontal="right" vertical="top"/>
      <protection locked="true"/>
    </xf>
    <xf numFmtId="172" fontId="257" fillId="3" borderId="4" xfId="0" applyFill="true" applyBorder="true" applyFont="true" applyNumberFormat="true">
      <alignment vertical="top" horizontal="right"/>
      <protection locked="false"/>
    </xf>
    <xf numFmtId="173" fontId="258" fillId="0" borderId="4" xfId="0" applyBorder="true" applyFont="true" applyNumberFormat="true">
      <alignment horizontal="right" vertical="top"/>
      <protection locked="true"/>
    </xf>
    <xf numFmtId="4" fontId="259" fillId="0" borderId="4" xfId="0" applyBorder="true" applyFont="true" applyNumberFormat="true">
      <alignment horizontal="right" vertical="top"/>
      <protection locked="true"/>
    </xf>
    <xf numFmtId="172" fontId="260" fillId="3" borderId="4" xfId="0" applyFill="true" applyBorder="true" applyFont="true" applyNumberFormat="true">
      <alignment vertical="top" horizontal="right"/>
      <protection locked="false"/>
    </xf>
    <xf numFmtId="171" fontId="261" fillId="0" borderId="4" xfId="0" applyBorder="true" applyFont="true" applyNumberFormat="true">
      <alignment horizontal="right" vertical="top"/>
      <protection locked="true"/>
    </xf>
    <xf numFmtId="171" fontId="262" fillId="0" borderId="4" xfId="0" applyBorder="true" applyFont="true" applyNumberFormat="true">
      <alignment horizontal="right" vertical="top"/>
      <protection locked="true"/>
    </xf>
    <xf numFmtId="171" fontId="263" fillId="0" borderId="4" xfId="0" applyBorder="true" applyFont="true" applyNumberFormat="true">
      <alignment horizontal="right" vertical="top"/>
      <protection locked="true"/>
    </xf>
    <xf numFmtId="4" fontId="264" fillId="0" borderId="4" xfId="0" applyBorder="true" applyFont="true" applyNumberFormat="true">
      <alignment horizontal="right" vertical="top"/>
      <protection locked="true"/>
    </xf>
    <xf numFmtId="0" fontId="265" fillId="0" borderId="0" xfId="0" applyFont="true"/>
    <xf numFmtId="0" fontId="266" fillId="0" borderId="4" xfId="0" applyBorder="true" applyFont="true">
      <alignment horizontal="left" vertical="top"/>
      <protection locked="true"/>
    </xf>
    <xf numFmtId="0" fontId="267" fillId="0" borderId="4" xfId="0" applyBorder="true" applyFont="true">
      <alignment horizontal="left" vertical="top" wrapText="true"/>
      <protection locked="true"/>
    </xf>
    <xf numFmtId="0" fontId="268" fillId="0" borderId="4" xfId="0" applyBorder="true" applyFont="true">
      <alignment horizontal="center" vertical="top"/>
      <protection locked="true"/>
    </xf>
    <xf numFmtId="170" fontId="269" fillId="0" borderId="4" xfId="0" applyBorder="true" applyFont="true" applyNumberFormat="true">
      <alignment horizontal="right" vertical="top"/>
      <protection locked="true"/>
    </xf>
    <xf numFmtId="171" fontId="270" fillId="0" borderId="4" xfId="0" applyBorder="true" applyFont="true" applyNumberFormat="true">
      <alignment horizontal="right" vertical="top"/>
      <protection locked="true"/>
    </xf>
    <xf numFmtId="171" fontId="271" fillId="0" borderId="4" xfId="0" applyBorder="true" applyFont="true" applyNumberFormat="true">
      <alignment horizontal="right" vertical="top"/>
      <protection locked="true"/>
    </xf>
    <xf numFmtId="171" fontId="272" fillId="0" borderId="4" xfId="0" applyBorder="true" applyFont="true" applyNumberFormat="true">
      <alignment horizontal="right" vertical="top"/>
      <protection locked="true"/>
    </xf>
    <xf numFmtId="172" fontId="273" fillId="3" borderId="4" xfId="0" applyFill="true" applyBorder="true" applyFont="true" applyNumberFormat="true">
      <alignment vertical="top" horizontal="right"/>
      <protection locked="false"/>
    </xf>
    <xf numFmtId="173" fontId="274" fillId="0" borderId="4" xfId="0" applyBorder="true" applyFont="true" applyNumberFormat="true">
      <alignment horizontal="right" vertical="top"/>
      <protection locked="true"/>
    </xf>
    <xf numFmtId="4" fontId="275" fillId="0" borderId="4" xfId="0" applyBorder="true" applyFont="true" applyNumberFormat="true">
      <alignment horizontal="right" vertical="top"/>
      <protection locked="true"/>
    </xf>
    <xf numFmtId="172" fontId="276" fillId="3" borderId="4" xfId="0" applyFill="true" applyBorder="true" applyFont="true" applyNumberFormat="true">
      <alignment vertical="top" horizontal="right"/>
      <protection locked="false"/>
    </xf>
    <xf numFmtId="171" fontId="277" fillId="0" borderId="4" xfId="0" applyBorder="true" applyFont="true" applyNumberFormat="true">
      <alignment horizontal="right" vertical="top"/>
      <protection locked="true"/>
    </xf>
    <xf numFmtId="171" fontId="278" fillId="0" borderId="4" xfId="0" applyBorder="true" applyFont="true" applyNumberFormat="true">
      <alignment horizontal="right" vertical="top"/>
      <protection locked="true"/>
    </xf>
    <xf numFmtId="171" fontId="279" fillId="0" borderId="4" xfId="0" applyBorder="true" applyFont="true" applyNumberFormat="true">
      <alignment horizontal="right" vertical="top"/>
      <protection locked="true"/>
    </xf>
    <xf numFmtId="4" fontId="280" fillId="0" borderId="4" xfId="0" applyBorder="true" applyFont="true" applyNumberFormat="true">
      <alignment horizontal="right" vertical="top"/>
      <protection locked="true"/>
    </xf>
    <xf numFmtId="0" fontId="281" fillId="0" borderId="0" xfId="0" applyFont="true"/>
    <xf numFmtId="0" fontId="282" fillId="0" borderId="4" xfId="0" applyBorder="true" applyFont="true">
      <alignment horizontal="left" vertical="top"/>
      <protection locked="true"/>
    </xf>
    <xf numFmtId="0" fontId="283" fillId="0" borderId="4" xfId="0" applyBorder="true" applyFont="true">
      <alignment horizontal="left" vertical="top" wrapText="true"/>
      <protection locked="true"/>
    </xf>
    <xf numFmtId="0" fontId="284" fillId="0" borderId="4" xfId="0" applyBorder="true" applyFont="true">
      <alignment horizontal="center" vertical="top"/>
      <protection locked="true"/>
    </xf>
    <xf numFmtId="170" fontId="285" fillId="0" borderId="4" xfId="0" applyBorder="true" applyFont="true" applyNumberFormat="true">
      <alignment horizontal="right" vertical="top"/>
      <protection locked="true"/>
    </xf>
    <xf numFmtId="171" fontId="286" fillId="0" borderId="4" xfId="0" applyBorder="true" applyFont="true" applyNumberFormat="true">
      <alignment horizontal="right" vertical="top"/>
      <protection locked="true"/>
    </xf>
    <xf numFmtId="171" fontId="287" fillId="0" borderId="4" xfId="0" applyBorder="true" applyFont="true" applyNumberFormat="true">
      <alignment horizontal="right" vertical="top"/>
      <protection locked="true"/>
    </xf>
    <xf numFmtId="171" fontId="288" fillId="0" borderId="4" xfId="0" applyBorder="true" applyFont="true" applyNumberFormat="true">
      <alignment horizontal="right" vertical="top"/>
      <protection locked="true"/>
    </xf>
    <xf numFmtId="172" fontId="289" fillId="3" borderId="4" xfId="0" applyFill="true" applyBorder="true" applyFont="true" applyNumberFormat="true">
      <alignment vertical="top" horizontal="right"/>
      <protection locked="false"/>
    </xf>
    <xf numFmtId="173" fontId="290" fillId="0" borderId="4" xfId="0" applyBorder="true" applyFont="true" applyNumberFormat="true">
      <alignment horizontal="right" vertical="top"/>
      <protection locked="true"/>
    </xf>
    <xf numFmtId="4" fontId="291" fillId="0" borderId="4" xfId="0" applyBorder="true" applyFont="true" applyNumberFormat="true">
      <alignment horizontal="right" vertical="top"/>
      <protection locked="true"/>
    </xf>
    <xf numFmtId="172" fontId="292" fillId="3" borderId="4" xfId="0" applyFill="true" applyBorder="true" applyFont="true" applyNumberFormat="true">
      <alignment vertical="top" horizontal="right"/>
      <protection locked="false"/>
    </xf>
    <xf numFmtId="171" fontId="293" fillId="0" borderId="4" xfId="0" applyBorder="true" applyFont="true" applyNumberFormat="true">
      <alignment horizontal="right" vertical="top"/>
      <protection locked="true"/>
    </xf>
    <xf numFmtId="171" fontId="294" fillId="0" borderId="4" xfId="0" applyBorder="true" applyFont="true" applyNumberFormat="true">
      <alignment horizontal="right" vertical="top"/>
      <protection locked="true"/>
    </xf>
    <xf numFmtId="171" fontId="295" fillId="0" borderId="4" xfId="0" applyBorder="true" applyFont="true" applyNumberFormat="true">
      <alignment horizontal="right" vertical="top"/>
      <protection locked="true"/>
    </xf>
    <xf numFmtId="4" fontId="296" fillId="0" borderId="4" xfId="0" applyBorder="true" applyFont="true" applyNumberFormat="true">
      <alignment horizontal="right" vertical="top"/>
      <protection locked="true"/>
    </xf>
    <xf numFmtId="0" fontId="297" fillId="0" borderId="0" xfId="0" applyFont="true"/>
    <xf numFmtId="0" fontId="298" fillId="0" borderId="4" xfId="0" applyBorder="true" applyFont="true">
      <alignment horizontal="left" vertical="top"/>
      <protection locked="true"/>
    </xf>
    <xf numFmtId="0" fontId="299" fillId="0" borderId="4" xfId="0" applyBorder="true" applyFont="true">
      <alignment horizontal="left" vertical="top" wrapText="true"/>
      <protection locked="true"/>
    </xf>
    <xf numFmtId="0" fontId="300" fillId="0" borderId="4" xfId="0" applyBorder="true" applyFont="true">
      <alignment horizontal="center" vertical="top"/>
      <protection locked="true"/>
    </xf>
    <xf numFmtId="170" fontId="301" fillId="0" borderId="4" xfId="0" applyBorder="true" applyFont="true" applyNumberFormat="true">
      <alignment horizontal="right" vertical="top"/>
      <protection locked="true"/>
    </xf>
    <xf numFmtId="171" fontId="302" fillId="0" borderId="4" xfId="0" applyBorder="true" applyFont="true" applyNumberFormat="true">
      <alignment horizontal="right" vertical="top"/>
      <protection locked="true"/>
    </xf>
    <xf numFmtId="171" fontId="303" fillId="0" borderId="4" xfId="0" applyBorder="true" applyFont="true" applyNumberFormat="true">
      <alignment horizontal="right" vertical="top"/>
      <protection locked="true"/>
    </xf>
    <xf numFmtId="171" fontId="304" fillId="0" borderId="4" xfId="0" applyBorder="true" applyFont="true" applyNumberFormat="true">
      <alignment horizontal="right" vertical="top"/>
      <protection locked="true"/>
    </xf>
    <xf numFmtId="172" fontId="305" fillId="3" borderId="4" xfId="0" applyFill="true" applyBorder="true" applyFont="true" applyNumberFormat="true">
      <alignment vertical="top" horizontal="right"/>
      <protection locked="false"/>
    </xf>
    <xf numFmtId="173" fontId="306" fillId="0" borderId="4" xfId="0" applyBorder="true" applyFont="true" applyNumberFormat="true">
      <alignment horizontal="right" vertical="top"/>
      <protection locked="true"/>
    </xf>
    <xf numFmtId="4" fontId="307" fillId="0" borderId="4" xfId="0" applyBorder="true" applyFont="true" applyNumberFormat="true">
      <alignment horizontal="right" vertical="top"/>
      <protection locked="true"/>
    </xf>
    <xf numFmtId="172" fontId="308" fillId="3" borderId="4" xfId="0" applyFill="true" applyBorder="true" applyFont="true" applyNumberFormat="true">
      <alignment vertical="top" horizontal="right"/>
      <protection locked="false"/>
    </xf>
    <xf numFmtId="171" fontId="309" fillId="0" borderId="4" xfId="0" applyBorder="true" applyFont="true" applyNumberFormat="true">
      <alignment horizontal="right" vertical="top"/>
      <protection locked="true"/>
    </xf>
    <xf numFmtId="171" fontId="310" fillId="0" borderId="4" xfId="0" applyBorder="true" applyFont="true" applyNumberFormat="true">
      <alignment horizontal="right" vertical="top"/>
      <protection locked="true"/>
    </xf>
    <xf numFmtId="171" fontId="311" fillId="0" borderId="4" xfId="0" applyBorder="true" applyFont="true" applyNumberFormat="true">
      <alignment horizontal="right" vertical="top"/>
      <protection locked="true"/>
    </xf>
    <xf numFmtId="4" fontId="312" fillId="0" borderId="4" xfId="0" applyBorder="true" applyFont="true" applyNumberFormat="true">
      <alignment horizontal="right" vertical="top"/>
      <protection locked="true"/>
    </xf>
    <xf numFmtId="0" fontId="313" fillId="0" borderId="0" xfId="0" applyFont="true"/>
    <xf numFmtId="0" fontId="314" fillId="0" borderId="4" xfId="0" applyBorder="true" applyFont="true">
      <alignment horizontal="left" vertical="top"/>
      <protection locked="true"/>
    </xf>
    <xf numFmtId="0" fontId="315" fillId="0" borderId="4" xfId="0" applyBorder="true" applyFont="true">
      <alignment horizontal="left" vertical="top" wrapText="true"/>
      <protection locked="true"/>
    </xf>
    <xf numFmtId="0" fontId="316" fillId="0" borderId="4" xfId="0" applyBorder="true" applyFont="true">
      <alignment horizontal="center" vertical="top"/>
      <protection locked="true"/>
    </xf>
    <xf numFmtId="170" fontId="317" fillId="0" borderId="4" xfId="0" applyBorder="true" applyFont="true" applyNumberFormat="true">
      <alignment horizontal="right" vertical="top"/>
      <protection locked="true"/>
    </xf>
    <xf numFmtId="171" fontId="318" fillId="0" borderId="4" xfId="0" applyBorder="true" applyFont="true" applyNumberFormat="true">
      <alignment horizontal="right" vertical="top"/>
      <protection locked="true"/>
    </xf>
    <xf numFmtId="171" fontId="319" fillId="0" borderId="4" xfId="0" applyBorder="true" applyFont="true" applyNumberFormat="true">
      <alignment horizontal="right" vertical="top"/>
      <protection locked="true"/>
    </xf>
    <xf numFmtId="171" fontId="320" fillId="0" borderId="4" xfId="0" applyBorder="true" applyFont="true" applyNumberFormat="true">
      <alignment horizontal="right" vertical="top"/>
      <protection locked="true"/>
    </xf>
    <xf numFmtId="172" fontId="321" fillId="3" borderId="4" xfId="0" applyFill="true" applyBorder="true" applyFont="true" applyNumberFormat="true">
      <alignment vertical="top" horizontal="right"/>
      <protection locked="false"/>
    </xf>
    <xf numFmtId="173" fontId="322" fillId="0" borderId="4" xfId="0" applyBorder="true" applyFont="true" applyNumberFormat="true">
      <alignment horizontal="right" vertical="top"/>
      <protection locked="true"/>
    </xf>
    <xf numFmtId="4" fontId="323" fillId="0" borderId="4" xfId="0" applyBorder="true" applyFont="true" applyNumberFormat="true">
      <alignment horizontal="right" vertical="top"/>
      <protection locked="true"/>
    </xf>
    <xf numFmtId="172" fontId="324" fillId="3" borderId="4" xfId="0" applyFill="true" applyBorder="true" applyFont="true" applyNumberFormat="true">
      <alignment vertical="top" horizontal="right"/>
      <protection locked="false"/>
    </xf>
    <xf numFmtId="171" fontId="325" fillId="0" borderId="4" xfId="0" applyBorder="true" applyFont="true" applyNumberFormat="true">
      <alignment horizontal="right" vertical="top"/>
      <protection locked="true"/>
    </xf>
    <xf numFmtId="171" fontId="326" fillId="0" borderId="4" xfId="0" applyBorder="true" applyFont="true" applyNumberFormat="true">
      <alignment horizontal="right" vertical="top"/>
      <protection locked="true"/>
    </xf>
    <xf numFmtId="171" fontId="327" fillId="0" borderId="4" xfId="0" applyBorder="true" applyFont="true" applyNumberFormat="true">
      <alignment horizontal="right" vertical="top"/>
      <protection locked="true"/>
    </xf>
    <xf numFmtId="4" fontId="328" fillId="0" borderId="4" xfId="0" applyBorder="true" applyFont="true" applyNumberFormat="true">
      <alignment horizontal="right" vertical="top"/>
      <protection locked="true"/>
    </xf>
    <xf numFmtId="0" fontId="329" fillId="0" borderId="0" xfId="0" applyFont="true"/>
    <xf numFmtId="0" fontId="330" fillId="0" borderId="4" xfId="0" applyBorder="true" applyFont="true">
      <alignment horizontal="left" vertical="top"/>
      <protection locked="true"/>
    </xf>
    <xf numFmtId="0" fontId="331" fillId="0" borderId="4" xfId="0" applyBorder="true" applyFont="true">
      <alignment horizontal="left" vertical="top" wrapText="true"/>
      <protection locked="true"/>
    </xf>
    <xf numFmtId="0" fontId="332" fillId="0" borderId="4" xfId="0" applyBorder="true" applyFont="true">
      <alignment horizontal="center" vertical="top"/>
      <protection locked="true"/>
    </xf>
    <xf numFmtId="170" fontId="333" fillId="0" borderId="4" xfId="0" applyBorder="true" applyFont="true" applyNumberFormat="true">
      <alignment horizontal="right" vertical="top"/>
      <protection locked="true"/>
    </xf>
    <xf numFmtId="171" fontId="334" fillId="0" borderId="4" xfId="0" applyBorder="true" applyFont="true" applyNumberFormat="true">
      <alignment horizontal="right" vertical="top"/>
      <protection locked="true"/>
    </xf>
    <xf numFmtId="171" fontId="335" fillId="0" borderId="4" xfId="0" applyBorder="true" applyFont="true" applyNumberFormat="true">
      <alignment horizontal="right" vertical="top"/>
      <protection locked="true"/>
    </xf>
    <xf numFmtId="171" fontId="336" fillId="0" borderId="4" xfId="0" applyBorder="true" applyFont="true" applyNumberFormat="true">
      <alignment horizontal="right" vertical="top"/>
      <protection locked="true"/>
    </xf>
    <xf numFmtId="172" fontId="337" fillId="3" borderId="4" xfId="0" applyFill="true" applyBorder="true" applyFont="true" applyNumberFormat="true">
      <alignment vertical="top" horizontal="right"/>
      <protection locked="false"/>
    </xf>
    <xf numFmtId="173" fontId="338" fillId="0" borderId="4" xfId="0" applyBorder="true" applyFont="true" applyNumberFormat="true">
      <alignment horizontal="right" vertical="top"/>
      <protection locked="true"/>
    </xf>
    <xf numFmtId="4" fontId="339" fillId="0" borderId="4" xfId="0" applyBorder="true" applyFont="true" applyNumberFormat="true">
      <alignment horizontal="right" vertical="top"/>
      <protection locked="true"/>
    </xf>
    <xf numFmtId="172" fontId="340" fillId="3" borderId="4" xfId="0" applyFill="true" applyBorder="true" applyFont="true" applyNumberFormat="true">
      <alignment vertical="top" horizontal="right"/>
      <protection locked="false"/>
    </xf>
    <xf numFmtId="171" fontId="341" fillId="0" borderId="4" xfId="0" applyBorder="true" applyFont="true" applyNumberFormat="true">
      <alignment horizontal="right" vertical="top"/>
      <protection locked="true"/>
    </xf>
    <xf numFmtId="171" fontId="342" fillId="0" borderId="4" xfId="0" applyBorder="true" applyFont="true" applyNumberFormat="true">
      <alignment horizontal="right" vertical="top"/>
      <protection locked="true"/>
    </xf>
    <xf numFmtId="171" fontId="343" fillId="0" borderId="4" xfId="0" applyBorder="true" applyFont="true" applyNumberFormat="true">
      <alignment horizontal="right" vertical="top"/>
      <protection locked="true"/>
    </xf>
    <xf numFmtId="4" fontId="344" fillId="0" borderId="4" xfId="0" applyBorder="true" applyFont="true" applyNumberFormat="true">
      <alignment horizontal="right" vertical="top"/>
      <protection locked="true"/>
    </xf>
    <xf numFmtId="0" fontId="345" fillId="0" borderId="0" xfId="0" applyFont="true"/>
    <xf numFmtId="0" fontId="346" fillId="0" borderId="4" xfId="0" applyBorder="true" applyFont="true">
      <alignment horizontal="left" vertical="top"/>
      <protection locked="true"/>
    </xf>
    <xf numFmtId="0" fontId="347" fillId="0" borderId="4" xfId="0" applyBorder="true" applyFont="true">
      <alignment horizontal="left" vertical="top" wrapText="true"/>
      <protection locked="true"/>
    </xf>
    <xf numFmtId="0" fontId="348" fillId="0" borderId="4" xfId="0" applyBorder="true" applyFont="true">
      <alignment horizontal="center" vertical="top"/>
      <protection locked="true"/>
    </xf>
    <xf numFmtId="170" fontId="349" fillId="0" borderId="4" xfId="0" applyBorder="true" applyFont="true" applyNumberFormat="true">
      <alignment horizontal="right" vertical="top"/>
      <protection locked="true"/>
    </xf>
    <xf numFmtId="171" fontId="350" fillId="0" borderId="4" xfId="0" applyBorder="true" applyFont="true" applyNumberFormat="true">
      <alignment horizontal="right" vertical="top"/>
      <protection locked="true"/>
    </xf>
    <xf numFmtId="171" fontId="351" fillId="0" borderId="4" xfId="0" applyBorder="true" applyFont="true" applyNumberFormat="true">
      <alignment horizontal="right" vertical="top"/>
      <protection locked="true"/>
    </xf>
    <xf numFmtId="171" fontId="352" fillId="0" borderId="4" xfId="0" applyBorder="true" applyFont="true" applyNumberFormat="true">
      <alignment horizontal="right" vertical="top"/>
      <protection locked="true"/>
    </xf>
    <xf numFmtId="172" fontId="353" fillId="3" borderId="4" xfId="0" applyFill="true" applyBorder="true" applyFont="true" applyNumberFormat="true">
      <alignment vertical="top" horizontal="right"/>
      <protection locked="false"/>
    </xf>
    <xf numFmtId="173" fontId="354" fillId="0" borderId="4" xfId="0" applyBorder="true" applyFont="true" applyNumberFormat="true">
      <alignment horizontal="right" vertical="top"/>
      <protection locked="true"/>
    </xf>
    <xf numFmtId="4" fontId="355" fillId="0" borderId="4" xfId="0" applyBorder="true" applyFont="true" applyNumberFormat="true">
      <alignment horizontal="right" vertical="top"/>
      <protection locked="true"/>
    </xf>
    <xf numFmtId="172" fontId="356" fillId="3" borderId="4" xfId="0" applyFill="true" applyBorder="true" applyFont="true" applyNumberFormat="true">
      <alignment vertical="top" horizontal="right"/>
      <protection locked="false"/>
    </xf>
    <xf numFmtId="171" fontId="357" fillId="0" borderId="4" xfId="0" applyBorder="true" applyFont="true" applyNumberFormat="true">
      <alignment horizontal="right" vertical="top"/>
      <protection locked="true"/>
    </xf>
    <xf numFmtId="171" fontId="358" fillId="0" borderId="4" xfId="0" applyBorder="true" applyFont="true" applyNumberFormat="true">
      <alignment horizontal="right" vertical="top"/>
      <protection locked="true"/>
    </xf>
    <xf numFmtId="171" fontId="359" fillId="0" borderId="4" xfId="0" applyBorder="true" applyFont="true" applyNumberFormat="true">
      <alignment horizontal="right" vertical="top"/>
      <protection locked="true"/>
    </xf>
    <xf numFmtId="4" fontId="360" fillId="0" borderId="4" xfId="0" applyBorder="true" applyFont="true" applyNumberFormat="true">
      <alignment horizontal="right" vertical="top"/>
      <protection locked="true"/>
    </xf>
    <xf numFmtId="0" fontId="361" fillId="0" borderId="0" xfId="0" applyFont="true"/>
    <xf numFmtId="0" fontId="362" fillId="0" borderId="4" xfId="0" applyBorder="true" applyFont="true">
      <alignment horizontal="left" vertical="top"/>
      <protection locked="true"/>
    </xf>
    <xf numFmtId="0" fontId="363" fillId="0" borderId="4" xfId="0" applyBorder="true" applyFont="true">
      <alignment horizontal="left" vertical="top" wrapText="true"/>
      <protection locked="true"/>
    </xf>
    <xf numFmtId="0" fontId="364" fillId="0" borderId="4" xfId="0" applyBorder="true" applyFont="true">
      <alignment horizontal="center" vertical="top"/>
      <protection locked="true"/>
    </xf>
    <xf numFmtId="170" fontId="365" fillId="0" borderId="4" xfId="0" applyBorder="true" applyFont="true" applyNumberFormat="true">
      <alignment horizontal="right" vertical="top"/>
      <protection locked="true"/>
    </xf>
    <xf numFmtId="171" fontId="366" fillId="0" borderId="4" xfId="0" applyBorder="true" applyFont="true" applyNumberFormat="true">
      <alignment horizontal="right" vertical="top"/>
      <protection locked="true"/>
    </xf>
    <xf numFmtId="171" fontId="367" fillId="0" borderId="4" xfId="0" applyBorder="true" applyFont="true" applyNumberFormat="true">
      <alignment horizontal="right" vertical="top"/>
      <protection locked="true"/>
    </xf>
    <xf numFmtId="171" fontId="368" fillId="0" borderId="4" xfId="0" applyBorder="true" applyFont="true" applyNumberFormat="true">
      <alignment horizontal="right" vertical="top"/>
      <protection locked="true"/>
    </xf>
    <xf numFmtId="172" fontId="369" fillId="3" borderId="4" xfId="0" applyFill="true" applyBorder="true" applyFont="true" applyNumberFormat="true">
      <alignment vertical="top" horizontal="right"/>
      <protection locked="false"/>
    </xf>
    <xf numFmtId="173" fontId="370" fillId="0" borderId="4" xfId="0" applyBorder="true" applyFont="true" applyNumberFormat="true">
      <alignment horizontal="right" vertical="top"/>
      <protection locked="true"/>
    </xf>
    <xf numFmtId="4" fontId="371" fillId="0" borderId="4" xfId="0" applyBorder="true" applyFont="true" applyNumberFormat="true">
      <alignment horizontal="right" vertical="top"/>
      <protection locked="true"/>
    </xf>
    <xf numFmtId="172" fontId="372" fillId="3" borderId="4" xfId="0" applyFill="true" applyBorder="true" applyFont="true" applyNumberFormat="true">
      <alignment vertical="top" horizontal="right"/>
      <protection locked="false"/>
    </xf>
    <xf numFmtId="171" fontId="373" fillId="0" borderId="4" xfId="0" applyBorder="true" applyFont="true" applyNumberFormat="true">
      <alignment horizontal="right" vertical="top"/>
      <protection locked="true"/>
    </xf>
    <xf numFmtId="171" fontId="374" fillId="0" borderId="4" xfId="0" applyBorder="true" applyFont="true" applyNumberFormat="true">
      <alignment horizontal="right" vertical="top"/>
      <protection locked="true"/>
    </xf>
    <xf numFmtId="171" fontId="375" fillId="0" borderId="4" xfId="0" applyBorder="true" applyFont="true" applyNumberFormat="true">
      <alignment horizontal="right" vertical="top"/>
      <protection locked="true"/>
    </xf>
    <xf numFmtId="4" fontId="376" fillId="0" borderId="4" xfId="0" applyBorder="true" applyFont="true" applyNumberFormat="true">
      <alignment horizontal="right" vertical="top"/>
      <protection locked="true"/>
    </xf>
    <xf numFmtId="0" fontId="377" fillId="0" borderId="0" xfId="0" applyFont="true"/>
    <xf numFmtId="0" fontId="378" fillId="0" borderId="4" xfId="0" applyBorder="true" applyFont="true">
      <alignment horizontal="left" vertical="top"/>
      <protection locked="true"/>
    </xf>
    <xf numFmtId="0" fontId="379" fillId="0" borderId="4" xfId="0" applyBorder="true" applyFont="true">
      <alignment horizontal="left" vertical="top" wrapText="true"/>
      <protection locked="true"/>
    </xf>
    <xf numFmtId="0" fontId="380" fillId="0" borderId="4" xfId="0" applyBorder="true" applyFont="true">
      <alignment horizontal="center" vertical="top"/>
      <protection locked="true"/>
    </xf>
    <xf numFmtId="170" fontId="381" fillId="0" borderId="4" xfId="0" applyBorder="true" applyFont="true" applyNumberFormat="true">
      <alignment horizontal="right" vertical="top"/>
      <protection locked="true"/>
    </xf>
    <xf numFmtId="171" fontId="382" fillId="0" borderId="4" xfId="0" applyBorder="true" applyFont="true" applyNumberFormat="true">
      <alignment horizontal="right" vertical="top"/>
      <protection locked="true"/>
    </xf>
    <xf numFmtId="171" fontId="383" fillId="0" borderId="4" xfId="0" applyBorder="true" applyFont="true" applyNumberFormat="true">
      <alignment horizontal="right" vertical="top"/>
      <protection locked="true"/>
    </xf>
    <xf numFmtId="171" fontId="384" fillId="0" borderId="4" xfId="0" applyBorder="true" applyFont="true" applyNumberFormat="true">
      <alignment horizontal="right" vertical="top"/>
      <protection locked="true"/>
    </xf>
    <xf numFmtId="172" fontId="385" fillId="3" borderId="4" xfId="0" applyFill="true" applyBorder="true" applyFont="true" applyNumberFormat="true">
      <alignment vertical="top" horizontal="right"/>
      <protection locked="false"/>
    </xf>
    <xf numFmtId="173" fontId="386" fillId="0" borderId="4" xfId="0" applyBorder="true" applyFont="true" applyNumberFormat="true">
      <alignment horizontal="right" vertical="top"/>
      <protection locked="true"/>
    </xf>
    <xf numFmtId="4" fontId="387" fillId="0" borderId="4" xfId="0" applyBorder="true" applyFont="true" applyNumberFormat="true">
      <alignment horizontal="right" vertical="top"/>
      <protection locked="true"/>
    </xf>
    <xf numFmtId="172" fontId="388" fillId="3" borderId="4" xfId="0" applyFill="true" applyBorder="true" applyFont="true" applyNumberFormat="true">
      <alignment vertical="top" horizontal="right"/>
      <protection locked="false"/>
    </xf>
    <xf numFmtId="171" fontId="389" fillId="0" borderId="4" xfId="0" applyBorder="true" applyFont="true" applyNumberFormat="true">
      <alignment horizontal="right" vertical="top"/>
      <protection locked="true"/>
    </xf>
    <xf numFmtId="171" fontId="390" fillId="0" borderId="4" xfId="0" applyBorder="true" applyFont="true" applyNumberFormat="true">
      <alignment horizontal="right" vertical="top"/>
      <protection locked="true"/>
    </xf>
    <xf numFmtId="171" fontId="391" fillId="0" borderId="4" xfId="0" applyBorder="true" applyFont="true" applyNumberFormat="true">
      <alignment horizontal="right" vertical="top"/>
      <protection locked="true"/>
    </xf>
    <xf numFmtId="4" fontId="392" fillId="0" borderId="4" xfId="0" applyBorder="true" applyFont="true" applyNumberFormat="true">
      <alignment horizontal="right" vertical="top"/>
      <protection locked="true"/>
    </xf>
    <xf numFmtId="0" fontId="393" fillId="0" borderId="0" xfId="0" applyFont="true"/>
    <xf numFmtId="0" fontId="394" fillId="0" borderId="4" xfId="0" applyBorder="true" applyFont="true">
      <alignment horizontal="left" vertical="top"/>
      <protection locked="true"/>
    </xf>
    <xf numFmtId="0" fontId="395" fillId="0" borderId="4" xfId="0" applyBorder="true" applyFont="true">
      <alignment horizontal="left" vertical="top" wrapText="true"/>
      <protection locked="true"/>
    </xf>
    <xf numFmtId="0" fontId="396" fillId="0" borderId="4" xfId="0" applyBorder="true" applyFont="true">
      <alignment horizontal="center" vertical="top"/>
      <protection locked="true"/>
    </xf>
    <xf numFmtId="170" fontId="397" fillId="0" borderId="4" xfId="0" applyBorder="true" applyFont="true" applyNumberFormat="true">
      <alignment horizontal="right" vertical="top"/>
      <protection locked="true"/>
    </xf>
    <xf numFmtId="171" fontId="398" fillId="0" borderId="4" xfId="0" applyBorder="true" applyFont="true" applyNumberFormat="true">
      <alignment horizontal="right" vertical="top"/>
      <protection locked="true"/>
    </xf>
    <xf numFmtId="171" fontId="399" fillId="0" borderId="4" xfId="0" applyBorder="true" applyFont="true" applyNumberFormat="true">
      <alignment horizontal="right" vertical="top"/>
      <protection locked="true"/>
    </xf>
    <xf numFmtId="171" fontId="400" fillId="0" borderId="4" xfId="0" applyBorder="true" applyFont="true" applyNumberFormat="true">
      <alignment horizontal="right" vertical="top"/>
      <protection locked="true"/>
    </xf>
    <xf numFmtId="172" fontId="401" fillId="3" borderId="4" xfId="0" applyFill="true" applyBorder="true" applyFont="true" applyNumberFormat="true">
      <alignment vertical="top" horizontal="right"/>
      <protection locked="false"/>
    </xf>
    <xf numFmtId="173" fontId="402" fillId="0" borderId="4" xfId="0" applyBorder="true" applyFont="true" applyNumberFormat="true">
      <alignment horizontal="right" vertical="top"/>
      <protection locked="true"/>
    </xf>
    <xf numFmtId="4" fontId="403" fillId="0" borderId="4" xfId="0" applyBorder="true" applyFont="true" applyNumberFormat="true">
      <alignment horizontal="right" vertical="top"/>
      <protection locked="true"/>
    </xf>
    <xf numFmtId="172" fontId="404" fillId="3" borderId="4" xfId="0" applyFill="true" applyBorder="true" applyFont="true" applyNumberFormat="true">
      <alignment vertical="top" horizontal="right"/>
      <protection locked="false"/>
    </xf>
    <xf numFmtId="171" fontId="405" fillId="0" borderId="4" xfId="0" applyBorder="true" applyFont="true" applyNumberFormat="true">
      <alignment horizontal="right" vertical="top"/>
      <protection locked="true"/>
    </xf>
    <xf numFmtId="171" fontId="406" fillId="0" borderId="4" xfId="0" applyBorder="true" applyFont="true" applyNumberFormat="true">
      <alignment horizontal="right" vertical="top"/>
      <protection locked="true"/>
    </xf>
    <xf numFmtId="171" fontId="407" fillId="0" borderId="4" xfId="0" applyBorder="true" applyFont="true" applyNumberFormat="true">
      <alignment horizontal="right" vertical="top"/>
      <protection locked="true"/>
    </xf>
    <xf numFmtId="4" fontId="408" fillId="0" borderId="4" xfId="0" applyBorder="true" applyFont="true" applyNumberFormat="true">
      <alignment horizontal="right" vertical="top"/>
      <protection locked="true"/>
    </xf>
    <xf numFmtId="0" fontId="409" fillId="0" borderId="0" xfId="0" applyFont="true"/>
    <xf numFmtId="0" fontId="410" fillId="0" borderId="4" xfId="0" applyBorder="true" applyFont="true">
      <alignment horizontal="left" vertical="top"/>
      <protection locked="true"/>
    </xf>
    <xf numFmtId="0" fontId="411" fillId="0" borderId="4" xfId="0" applyBorder="true" applyFont="true">
      <alignment horizontal="left" vertical="top" wrapText="true"/>
      <protection locked="true"/>
    </xf>
    <xf numFmtId="0" fontId="412" fillId="0" borderId="4" xfId="0" applyBorder="true" applyFont="true">
      <alignment horizontal="center" vertical="top"/>
      <protection locked="true"/>
    </xf>
    <xf numFmtId="170" fontId="413" fillId="0" borderId="4" xfId="0" applyBorder="true" applyFont="true" applyNumberFormat="true">
      <alignment horizontal="right" vertical="top"/>
      <protection locked="true"/>
    </xf>
    <xf numFmtId="171" fontId="414" fillId="0" borderId="4" xfId="0" applyBorder="true" applyFont="true" applyNumberFormat="true">
      <alignment horizontal="right" vertical="top"/>
      <protection locked="true"/>
    </xf>
    <xf numFmtId="171" fontId="415" fillId="0" borderId="4" xfId="0" applyBorder="true" applyFont="true" applyNumberFormat="true">
      <alignment horizontal="right" vertical="top"/>
      <protection locked="true"/>
    </xf>
    <xf numFmtId="171" fontId="416" fillId="0" borderId="4" xfId="0" applyBorder="true" applyFont="true" applyNumberFormat="true">
      <alignment horizontal="right" vertical="top"/>
      <protection locked="true"/>
    </xf>
    <xf numFmtId="172" fontId="417" fillId="3" borderId="4" xfId="0" applyFill="true" applyBorder="true" applyFont="true" applyNumberFormat="true">
      <alignment vertical="top" horizontal="right"/>
      <protection locked="false"/>
    </xf>
    <xf numFmtId="173" fontId="418" fillId="0" borderId="4" xfId="0" applyBorder="true" applyFont="true" applyNumberFormat="true">
      <alignment horizontal="right" vertical="top"/>
      <protection locked="true"/>
    </xf>
    <xf numFmtId="4" fontId="419" fillId="0" borderId="4" xfId="0" applyBorder="true" applyFont="true" applyNumberFormat="true">
      <alignment horizontal="right" vertical="top"/>
      <protection locked="true"/>
    </xf>
    <xf numFmtId="172" fontId="420" fillId="3" borderId="4" xfId="0" applyFill="true" applyBorder="true" applyFont="true" applyNumberFormat="true">
      <alignment vertical="top" horizontal="right"/>
      <protection locked="false"/>
    </xf>
    <xf numFmtId="171" fontId="421" fillId="0" borderId="4" xfId="0" applyBorder="true" applyFont="true" applyNumberFormat="true">
      <alignment horizontal="right" vertical="top"/>
      <protection locked="true"/>
    </xf>
    <xf numFmtId="171" fontId="422" fillId="0" borderId="4" xfId="0" applyBorder="true" applyFont="true" applyNumberFormat="true">
      <alignment horizontal="right" vertical="top"/>
      <protection locked="true"/>
    </xf>
    <xf numFmtId="171" fontId="423" fillId="0" borderId="4" xfId="0" applyBorder="true" applyFont="true" applyNumberFormat="true">
      <alignment horizontal="right" vertical="top"/>
      <protection locked="true"/>
    </xf>
    <xf numFmtId="4" fontId="424" fillId="0" borderId="4" xfId="0" applyBorder="true" applyFont="true" applyNumberFormat="true">
      <alignment horizontal="right" vertical="top"/>
      <protection locked="true"/>
    </xf>
    <xf numFmtId="0" fontId="425" fillId="0" borderId="0" xfId="0" applyFont="true"/>
    <xf numFmtId="0" fontId="426" fillId="0" borderId="4" xfId="0" applyBorder="true" applyFont="true">
      <alignment horizontal="left" vertical="top"/>
      <protection locked="true"/>
    </xf>
    <xf numFmtId="0" fontId="427" fillId="0" borderId="4" xfId="0" applyBorder="true" applyFont="true">
      <alignment horizontal="left" vertical="top" wrapText="true"/>
      <protection locked="true"/>
    </xf>
    <xf numFmtId="0" fontId="428" fillId="0" borderId="4" xfId="0" applyBorder="true" applyFont="true">
      <alignment horizontal="center" vertical="top"/>
      <protection locked="true"/>
    </xf>
    <xf numFmtId="170" fontId="429" fillId="0" borderId="4" xfId="0" applyBorder="true" applyFont="true" applyNumberFormat="true">
      <alignment horizontal="right" vertical="top"/>
      <protection locked="true"/>
    </xf>
    <xf numFmtId="171" fontId="430" fillId="0" borderId="4" xfId="0" applyBorder="true" applyFont="true" applyNumberFormat="true">
      <alignment horizontal="right" vertical="top"/>
      <protection locked="true"/>
    </xf>
    <xf numFmtId="171" fontId="431" fillId="0" borderId="4" xfId="0" applyBorder="true" applyFont="true" applyNumberFormat="true">
      <alignment horizontal="right" vertical="top"/>
      <protection locked="true"/>
    </xf>
    <xf numFmtId="171" fontId="432" fillId="0" borderId="4" xfId="0" applyBorder="true" applyFont="true" applyNumberFormat="true">
      <alignment horizontal="right" vertical="top"/>
      <protection locked="true"/>
    </xf>
    <xf numFmtId="172" fontId="433" fillId="3" borderId="4" xfId="0" applyFill="true" applyBorder="true" applyFont="true" applyNumberFormat="true">
      <alignment vertical="top" horizontal="right"/>
      <protection locked="false"/>
    </xf>
    <xf numFmtId="173" fontId="434" fillId="0" borderId="4" xfId="0" applyBorder="true" applyFont="true" applyNumberFormat="true">
      <alignment horizontal="right" vertical="top"/>
      <protection locked="true"/>
    </xf>
    <xf numFmtId="4" fontId="435" fillId="0" borderId="4" xfId="0" applyBorder="true" applyFont="true" applyNumberFormat="true">
      <alignment horizontal="right" vertical="top"/>
      <protection locked="true"/>
    </xf>
    <xf numFmtId="172" fontId="436" fillId="3" borderId="4" xfId="0" applyFill="true" applyBorder="true" applyFont="true" applyNumberFormat="true">
      <alignment vertical="top" horizontal="right"/>
      <protection locked="false"/>
    </xf>
    <xf numFmtId="171" fontId="437" fillId="0" borderId="4" xfId="0" applyBorder="true" applyFont="true" applyNumberFormat="true">
      <alignment horizontal="right" vertical="top"/>
      <protection locked="true"/>
    </xf>
    <xf numFmtId="171" fontId="438" fillId="0" borderId="4" xfId="0" applyBorder="true" applyFont="true" applyNumberFormat="true">
      <alignment horizontal="right" vertical="top"/>
      <protection locked="true"/>
    </xf>
    <xf numFmtId="171" fontId="439" fillId="0" borderId="4" xfId="0" applyBorder="true" applyFont="true" applyNumberFormat="true">
      <alignment horizontal="right" vertical="top"/>
      <protection locked="true"/>
    </xf>
    <xf numFmtId="4" fontId="440" fillId="0" borderId="4" xfId="0" applyBorder="true" applyFont="true" applyNumberFormat="true">
      <alignment horizontal="right" vertical="top"/>
      <protection locked="true"/>
    </xf>
    <xf numFmtId="0" fontId="441" fillId="0" borderId="0" xfId="0" applyFont="true"/>
    <xf numFmtId="0" fontId="442" fillId="0" borderId="4" xfId="0" applyBorder="true" applyFont="true">
      <alignment horizontal="left" vertical="top"/>
      <protection locked="true"/>
    </xf>
    <xf numFmtId="0" fontId="443" fillId="0" borderId="4" xfId="0" applyBorder="true" applyFont="true">
      <alignment horizontal="left" vertical="top" wrapText="true"/>
      <protection locked="true"/>
    </xf>
    <xf numFmtId="0" fontId="444" fillId="0" borderId="4" xfId="0" applyBorder="true" applyFont="true">
      <alignment horizontal="center" vertical="top"/>
      <protection locked="true"/>
    </xf>
    <xf numFmtId="170" fontId="445" fillId="0" borderId="4" xfId="0" applyBorder="true" applyFont="true" applyNumberFormat="true">
      <alignment horizontal="right" vertical="top"/>
      <protection locked="true"/>
    </xf>
    <xf numFmtId="171" fontId="446" fillId="0" borderId="4" xfId="0" applyBorder="true" applyFont="true" applyNumberFormat="true">
      <alignment horizontal="right" vertical="top"/>
      <protection locked="true"/>
    </xf>
    <xf numFmtId="171" fontId="447" fillId="0" borderId="4" xfId="0" applyBorder="true" applyFont="true" applyNumberFormat="true">
      <alignment horizontal="right" vertical="top"/>
      <protection locked="true"/>
    </xf>
    <xf numFmtId="171" fontId="448" fillId="0" borderId="4" xfId="0" applyBorder="true" applyFont="true" applyNumberFormat="true">
      <alignment horizontal="right" vertical="top"/>
      <protection locked="true"/>
    </xf>
    <xf numFmtId="172" fontId="449" fillId="3" borderId="4" xfId="0" applyFill="true" applyBorder="true" applyFont="true" applyNumberFormat="true">
      <alignment vertical="top" horizontal="right"/>
      <protection locked="false"/>
    </xf>
    <xf numFmtId="173" fontId="450" fillId="0" borderId="4" xfId="0" applyBorder="true" applyFont="true" applyNumberFormat="true">
      <alignment horizontal="right" vertical="top"/>
      <protection locked="true"/>
    </xf>
    <xf numFmtId="4" fontId="451" fillId="0" borderId="4" xfId="0" applyBorder="true" applyFont="true" applyNumberFormat="true">
      <alignment horizontal="right" vertical="top"/>
      <protection locked="true"/>
    </xf>
    <xf numFmtId="172" fontId="452" fillId="3" borderId="4" xfId="0" applyFill="true" applyBorder="true" applyFont="true" applyNumberFormat="true">
      <alignment vertical="top" horizontal="right"/>
      <protection locked="false"/>
    </xf>
    <xf numFmtId="171" fontId="453" fillId="0" borderId="4" xfId="0" applyBorder="true" applyFont="true" applyNumberFormat="true">
      <alignment horizontal="right" vertical="top"/>
      <protection locked="true"/>
    </xf>
    <xf numFmtId="171" fontId="454" fillId="0" borderId="4" xfId="0" applyBorder="true" applyFont="true" applyNumberFormat="true">
      <alignment horizontal="right" vertical="top"/>
      <protection locked="true"/>
    </xf>
    <xf numFmtId="171" fontId="455" fillId="0" borderId="4" xfId="0" applyBorder="true" applyFont="true" applyNumberFormat="true">
      <alignment horizontal="right" vertical="top"/>
      <protection locked="true"/>
    </xf>
    <xf numFmtId="4" fontId="456" fillId="0" borderId="4" xfId="0" applyBorder="true" applyFont="true" applyNumberFormat="true">
      <alignment horizontal="right" vertical="top"/>
      <protection locked="true"/>
    </xf>
    <xf numFmtId="0" fontId="457" fillId="0" borderId="0" xfId="0" applyFont="true"/>
    <xf numFmtId="0" fontId="458" fillId="0" borderId="4" xfId="0" applyBorder="true" applyFont="true">
      <alignment horizontal="left" vertical="top"/>
      <protection locked="true"/>
    </xf>
    <xf numFmtId="0" fontId="459" fillId="0" borderId="4" xfId="0" applyBorder="true" applyFont="true">
      <alignment horizontal="left" vertical="top" wrapText="true"/>
      <protection locked="true"/>
    </xf>
    <xf numFmtId="0" fontId="460" fillId="0" borderId="4" xfId="0" applyBorder="true" applyFont="true">
      <alignment horizontal="center" vertical="top"/>
      <protection locked="true"/>
    </xf>
    <xf numFmtId="170" fontId="461" fillId="0" borderId="4" xfId="0" applyBorder="true" applyFont="true" applyNumberFormat="true">
      <alignment horizontal="right" vertical="top"/>
      <protection locked="true"/>
    </xf>
    <xf numFmtId="171" fontId="462" fillId="0" borderId="4" xfId="0" applyBorder="true" applyFont="true" applyNumberFormat="true">
      <alignment horizontal="right" vertical="top"/>
      <protection locked="true"/>
    </xf>
    <xf numFmtId="171" fontId="463" fillId="0" borderId="4" xfId="0" applyBorder="true" applyFont="true" applyNumberFormat="true">
      <alignment horizontal="right" vertical="top"/>
      <protection locked="true"/>
    </xf>
    <xf numFmtId="171" fontId="464" fillId="0" borderId="4" xfId="0" applyBorder="true" applyFont="true" applyNumberFormat="true">
      <alignment horizontal="right" vertical="top"/>
      <protection locked="true"/>
    </xf>
    <xf numFmtId="172" fontId="465" fillId="3" borderId="4" xfId="0" applyFill="true" applyBorder="true" applyFont="true" applyNumberFormat="true">
      <alignment vertical="top" horizontal="right"/>
      <protection locked="false"/>
    </xf>
    <xf numFmtId="173" fontId="466" fillId="0" borderId="4" xfId="0" applyBorder="true" applyFont="true" applyNumberFormat="true">
      <alignment horizontal="right" vertical="top"/>
      <protection locked="true"/>
    </xf>
    <xf numFmtId="4" fontId="467" fillId="0" borderId="4" xfId="0" applyBorder="true" applyFont="true" applyNumberFormat="true">
      <alignment horizontal="right" vertical="top"/>
      <protection locked="true"/>
    </xf>
    <xf numFmtId="172" fontId="468" fillId="3" borderId="4" xfId="0" applyFill="true" applyBorder="true" applyFont="true" applyNumberFormat="true">
      <alignment vertical="top" horizontal="right"/>
      <protection locked="false"/>
    </xf>
    <xf numFmtId="171" fontId="469" fillId="0" borderId="4" xfId="0" applyBorder="true" applyFont="true" applyNumberFormat="true">
      <alignment horizontal="right" vertical="top"/>
      <protection locked="true"/>
    </xf>
    <xf numFmtId="171" fontId="470" fillId="0" borderId="4" xfId="0" applyBorder="true" applyFont="true" applyNumberFormat="true">
      <alignment horizontal="right" vertical="top"/>
      <protection locked="true"/>
    </xf>
    <xf numFmtId="171" fontId="471" fillId="0" borderId="4" xfId="0" applyBorder="true" applyFont="true" applyNumberFormat="true">
      <alignment horizontal="right" vertical="top"/>
      <protection locked="true"/>
    </xf>
    <xf numFmtId="4" fontId="472" fillId="0" borderId="4" xfId="0" applyBorder="true" applyFont="true" applyNumberFormat="true">
      <alignment horizontal="right" vertical="top"/>
      <protection locked="true"/>
    </xf>
    <xf numFmtId="0" fontId="473" fillId="0" borderId="0" xfId="0" applyFont="true"/>
    <xf numFmtId="0" fontId="474" fillId="0" borderId="4" xfId="0" applyBorder="true" applyFont="true">
      <alignment horizontal="left" vertical="top"/>
      <protection locked="true"/>
    </xf>
    <xf numFmtId="0" fontId="475" fillId="0" borderId="4" xfId="0" applyBorder="true" applyFont="true">
      <alignment horizontal="left" vertical="top" wrapText="true"/>
      <protection locked="true"/>
    </xf>
    <xf numFmtId="0" fontId="476" fillId="0" borderId="4" xfId="0" applyBorder="true" applyFont="true">
      <alignment horizontal="center" vertical="top"/>
      <protection locked="true"/>
    </xf>
    <xf numFmtId="170" fontId="477" fillId="0" borderId="4" xfId="0" applyBorder="true" applyFont="true" applyNumberFormat="true">
      <alignment horizontal="right" vertical="top"/>
      <protection locked="true"/>
    </xf>
    <xf numFmtId="171" fontId="478" fillId="0" borderId="4" xfId="0" applyBorder="true" applyFont="true" applyNumberFormat="true">
      <alignment horizontal="right" vertical="top"/>
      <protection locked="true"/>
    </xf>
    <xf numFmtId="171" fontId="479" fillId="0" borderId="4" xfId="0" applyBorder="true" applyFont="true" applyNumberFormat="true">
      <alignment horizontal="right" vertical="top"/>
      <protection locked="true"/>
    </xf>
    <xf numFmtId="171" fontId="480" fillId="0" borderId="4" xfId="0" applyBorder="true" applyFont="true" applyNumberFormat="true">
      <alignment horizontal="right" vertical="top"/>
      <protection locked="true"/>
    </xf>
    <xf numFmtId="172" fontId="481" fillId="3" borderId="4" xfId="0" applyFill="true" applyBorder="true" applyFont="true" applyNumberFormat="true">
      <alignment vertical="top" horizontal="right"/>
      <protection locked="false"/>
    </xf>
    <xf numFmtId="173" fontId="482" fillId="0" borderId="4" xfId="0" applyBorder="true" applyFont="true" applyNumberFormat="true">
      <alignment horizontal="right" vertical="top"/>
      <protection locked="true"/>
    </xf>
    <xf numFmtId="4" fontId="483" fillId="0" borderId="4" xfId="0" applyBorder="true" applyFont="true" applyNumberFormat="true">
      <alignment horizontal="right" vertical="top"/>
      <protection locked="true"/>
    </xf>
    <xf numFmtId="172" fontId="484" fillId="3" borderId="4" xfId="0" applyFill="true" applyBorder="true" applyFont="true" applyNumberFormat="true">
      <alignment vertical="top" horizontal="right"/>
      <protection locked="false"/>
    </xf>
    <xf numFmtId="171" fontId="485" fillId="0" borderId="4" xfId="0" applyBorder="true" applyFont="true" applyNumberFormat="true">
      <alignment horizontal="right" vertical="top"/>
      <protection locked="true"/>
    </xf>
    <xf numFmtId="171" fontId="486" fillId="0" borderId="4" xfId="0" applyBorder="true" applyFont="true" applyNumberFormat="true">
      <alignment horizontal="right" vertical="top"/>
      <protection locked="true"/>
    </xf>
    <xf numFmtId="171" fontId="487" fillId="0" borderId="4" xfId="0" applyBorder="true" applyFont="true" applyNumberFormat="true">
      <alignment horizontal="right" vertical="top"/>
      <protection locked="true"/>
    </xf>
    <xf numFmtId="4" fontId="488" fillId="0" borderId="4" xfId="0" applyBorder="true" applyFont="true" applyNumberFormat="true">
      <alignment horizontal="right" vertical="top"/>
      <protection locked="true"/>
    </xf>
    <xf numFmtId="0" fontId="489" fillId="0" borderId="0" xfId="0" applyFont="true"/>
    <xf numFmtId="0" fontId="490" fillId="0" borderId="4" xfId="0" applyBorder="true" applyFont="true">
      <alignment horizontal="left" vertical="top"/>
      <protection locked="true"/>
    </xf>
    <xf numFmtId="0" fontId="491" fillId="0" borderId="4" xfId="0" applyBorder="true" applyFont="true">
      <alignment horizontal="left" vertical="top" wrapText="true"/>
      <protection locked="true"/>
    </xf>
    <xf numFmtId="0" fontId="492" fillId="0" borderId="4" xfId="0" applyBorder="true" applyFont="true">
      <alignment horizontal="center" vertical="top"/>
      <protection locked="true"/>
    </xf>
    <xf numFmtId="170" fontId="493" fillId="0" borderId="4" xfId="0" applyBorder="true" applyFont="true" applyNumberFormat="true">
      <alignment horizontal="right" vertical="top"/>
      <protection locked="true"/>
    </xf>
    <xf numFmtId="171" fontId="494" fillId="0" borderId="4" xfId="0" applyBorder="true" applyFont="true" applyNumberFormat="true">
      <alignment horizontal="right" vertical="top"/>
      <protection locked="true"/>
    </xf>
    <xf numFmtId="171" fontId="495" fillId="0" borderId="4" xfId="0" applyBorder="true" applyFont="true" applyNumberFormat="true">
      <alignment horizontal="right" vertical="top"/>
      <protection locked="true"/>
    </xf>
    <xf numFmtId="171" fontId="496" fillId="0" borderId="4" xfId="0" applyBorder="true" applyFont="true" applyNumberFormat="true">
      <alignment horizontal="right" vertical="top"/>
      <protection locked="true"/>
    </xf>
    <xf numFmtId="172" fontId="497" fillId="3" borderId="4" xfId="0" applyFill="true" applyBorder="true" applyFont="true" applyNumberFormat="true">
      <alignment vertical="top" horizontal="right"/>
      <protection locked="false"/>
    </xf>
    <xf numFmtId="173" fontId="498" fillId="0" borderId="4" xfId="0" applyBorder="true" applyFont="true" applyNumberFormat="true">
      <alignment horizontal="right" vertical="top"/>
      <protection locked="true"/>
    </xf>
    <xf numFmtId="4" fontId="499" fillId="0" borderId="4" xfId="0" applyBorder="true" applyFont="true" applyNumberFormat="true">
      <alignment horizontal="right" vertical="top"/>
      <protection locked="true"/>
    </xf>
    <xf numFmtId="172" fontId="500" fillId="3" borderId="4" xfId="0" applyFill="true" applyBorder="true" applyFont="true" applyNumberFormat="true">
      <alignment vertical="top" horizontal="right"/>
      <protection locked="false"/>
    </xf>
    <xf numFmtId="171" fontId="501" fillId="0" borderId="4" xfId="0" applyBorder="true" applyFont="true" applyNumberFormat="true">
      <alignment horizontal="right" vertical="top"/>
      <protection locked="true"/>
    </xf>
    <xf numFmtId="171" fontId="502" fillId="0" borderId="4" xfId="0" applyBorder="true" applyFont="true" applyNumberFormat="true">
      <alignment horizontal="right" vertical="top"/>
      <protection locked="true"/>
    </xf>
    <xf numFmtId="171" fontId="503" fillId="0" borderId="4" xfId="0" applyBorder="true" applyFont="true" applyNumberFormat="true">
      <alignment horizontal="right" vertical="top"/>
      <protection locked="true"/>
    </xf>
    <xf numFmtId="4" fontId="504" fillId="0" borderId="4" xfId="0" applyBorder="true" applyFont="true" applyNumberFormat="true">
      <alignment horizontal="right" vertical="top"/>
      <protection locked="true"/>
    </xf>
    <xf numFmtId="0" fontId="505" fillId="0" borderId="0" xfId="0" applyFont="true"/>
    <xf numFmtId="0" fontId="506" fillId="0" borderId="4" xfId="0" applyBorder="true" applyFont="true">
      <alignment horizontal="left" vertical="top"/>
      <protection locked="true"/>
    </xf>
    <xf numFmtId="0" fontId="507" fillId="0" borderId="4" xfId="0" applyBorder="true" applyFont="true">
      <alignment horizontal="left" vertical="top" wrapText="true"/>
      <protection locked="true"/>
    </xf>
    <xf numFmtId="0" fontId="508" fillId="0" borderId="4" xfId="0" applyBorder="true" applyFont="true">
      <alignment horizontal="center" vertical="top"/>
      <protection locked="true"/>
    </xf>
    <xf numFmtId="170" fontId="509" fillId="0" borderId="4" xfId="0" applyBorder="true" applyFont="true" applyNumberFormat="true">
      <alignment horizontal="right" vertical="top"/>
      <protection locked="true"/>
    </xf>
    <xf numFmtId="171" fontId="510" fillId="0" borderId="4" xfId="0" applyBorder="true" applyFont="true" applyNumberFormat="true">
      <alignment horizontal="right" vertical="top"/>
      <protection locked="true"/>
    </xf>
    <xf numFmtId="171" fontId="511" fillId="0" borderId="4" xfId="0" applyBorder="true" applyFont="true" applyNumberFormat="true">
      <alignment horizontal="right" vertical="top"/>
      <protection locked="true"/>
    </xf>
    <xf numFmtId="171" fontId="512" fillId="0" borderId="4" xfId="0" applyBorder="true" applyFont="true" applyNumberFormat="true">
      <alignment horizontal="right" vertical="top"/>
      <protection locked="true"/>
    </xf>
    <xf numFmtId="172" fontId="513" fillId="3" borderId="4" xfId="0" applyFill="true" applyBorder="true" applyFont="true" applyNumberFormat="true">
      <alignment vertical="top" horizontal="right"/>
      <protection locked="false"/>
    </xf>
    <xf numFmtId="173" fontId="514" fillId="0" borderId="4" xfId="0" applyBorder="true" applyFont="true" applyNumberFormat="true">
      <alignment horizontal="right" vertical="top"/>
      <protection locked="true"/>
    </xf>
    <xf numFmtId="4" fontId="515" fillId="0" borderId="4" xfId="0" applyBorder="true" applyFont="true" applyNumberFormat="true">
      <alignment horizontal="right" vertical="top"/>
      <protection locked="true"/>
    </xf>
    <xf numFmtId="172" fontId="516" fillId="3" borderId="4" xfId="0" applyFill="true" applyBorder="true" applyFont="true" applyNumberFormat="true">
      <alignment vertical="top" horizontal="right"/>
      <protection locked="false"/>
    </xf>
    <xf numFmtId="171" fontId="517" fillId="0" borderId="4" xfId="0" applyBorder="true" applyFont="true" applyNumberFormat="true">
      <alignment horizontal="right" vertical="top"/>
      <protection locked="true"/>
    </xf>
    <xf numFmtId="171" fontId="518" fillId="0" borderId="4" xfId="0" applyBorder="true" applyFont="true" applyNumberFormat="true">
      <alignment horizontal="right" vertical="top"/>
      <protection locked="true"/>
    </xf>
    <xf numFmtId="171" fontId="519" fillId="0" borderId="4" xfId="0" applyBorder="true" applyFont="true" applyNumberFormat="true">
      <alignment horizontal="right" vertical="top"/>
      <protection locked="true"/>
    </xf>
    <xf numFmtId="4" fontId="520" fillId="0" borderId="4" xfId="0" applyBorder="true" applyFont="true" applyNumberFormat="true">
      <alignment horizontal="right" vertical="top"/>
      <protection locked="true"/>
    </xf>
    <xf numFmtId="0" fontId="521" fillId="0" borderId="0" xfId="0" applyFont="true"/>
    <xf numFmtId="0" fontId="522" fillId="0" borderId="4" xfId="0" applyBorder="true" applyFont="true">
      <alignment horizontal="left" vertical="top"/>
      <protection locked="true"/>
    </xf>
    <xf numFmtId="0" fontId="523" fillId="0" borderId="4" xfId="0" applyBorder="true" applyFont="true">
      <alignment horizontal="left" vertical="top" wrapText="true"/>
      <protection locked="true"/>
    </xf>
    <xf numFmtId="0" fontId="524" fillId="0" borderId="4" xfId="0" applyBorder="true" applyFont="true">
      <alignment horizontal="center" vertical="top"/>
      <protection locked="true"/>
    </xf>
    <xf numFmtId="170" fontId="525" fillId="0" borderId="4" xfId="0" applyBorder="true" applyFont="true" applyNumberFormat="true">
      <alignment horizontal="right" vertical="top"/>
      <protection locked="true"/>
    </xf>
    <xf numFmtId="171" fontId="526" fillId="0" borderId="4" xfId="0" applyBorder="true" applyFont="true" applyNumberFormat="true">
      <alignment horizontal="right" vertical="top"/>
      <protection locked="true"/>
    </xf>
    <xf numFmtId="171" fontId="527" fillId="0" borderId="4" xfId="0" applyBorder="true" applyFont="true" applyNumberFormat="true">
      <alignment horizontal="right" vertical="top"/>
      <protection locked="true"/>
    </xf>
    <xf numFmtId="171" fontId="528" fillId="0" borderId="4" xfId="0" applyBorder="true" applyFont="true" applyNumberFormat="true">
      <alignment horizontal="right" vertical="top"/>
      <protection locked="true"/>
    </xf>
    <xf numFmtId="172" fontId="529" fillId="3" borderId="4" xfId="0" applyFill="true" applyBorder="true" applyFont="true" applyNumberFormat="true">
      <alignment vertical="top" horizontal="right"/>
      <protection locked="false"/>
    </xf>
    <xf numFmtId="173" fontId="530" fillId="0" borderId="4" xfId="0" applyBorder="true" applyFont="true" applyNumberFormat="true">
      <alignment horizontal="right" vertical="top"/>
      <protection locked="true"/>
    </xf>
    <xf numFmtId="4" fontId="531" fillId="0" borderId="4" xfId="0" applyBorder="true" applyFont="true" applyNumberFormat="true">
      <alignment horizontal="right" vertical="top"/>
      <protection locked="true"/>
    </xf>
    <xf numFmtId="172" fontId="532" fillId="3" borderId="4" xfId="0" applyFill="true" applyBorder="true" applyFont="true" applyNumberFormat="true">
      <alignment vertical="top" horizontal="right"/>
      <protection locked="false"/>
    </xf>
    <xf numFmtId="171" fontId="533" fillId="0" borderId="4" xfId="0" applyBorder="true" applyFont="true" applyNumberFormat="true">
      <alignment horizontal="right" vertical="top"/>
      <protection locked="true"/>
    </xf>
    <xf numFmtId="171" fontId="534" fillId="0" borderId="4" xfId="0" applyBorder="true" applyFont="true" applyNumberFormat="true">
      <alignment horizontal="right" vertical="top"/>
      <protection locked="true"/>
    </xf>
    <xf numFmtId="171" fontId="535" fillId="0" borderId="4" xfId="0" applyBorder="true" applyFont="true" applyNumberFormat="true">
      <alignment horizontal="right" vertical="top"/>
      <protection locked="true"/>
    </xf>
    <xf numFmtId="4" fontId="536" fillId="0" borderId="4" xfId="0" applyBorder="true" applyFont="true" applyNumberFormat="true">
      <alignment horizontal="right" vertical="top"/>
      <protection locked="true"/>
    </xf>
    <xf numFmtId="0" fontId="537" fillId="0" borderId="0" xfId="0" applyFont="true"/>
    <xf numFmtId="0" fontId="538" fillId="0" borderId="4" xfId="0" applyBorder="true" applyFont="true">
      <alignment horizontal="left" vertical="top"/>
      <protection locked="true"/>
    </xf>
    <xf numFmtId="0" fontId="539" fillId="0" borderId="4" xfId="0" applyBorder="true" applyFont="true">
      <alignment horizontal="left" vertical="top" wrapText="true"/>
      <protection locked="true"/>
    </xf>
    <xf numFmtId="0" fontId="540" fillId="0" borderId="4" xfId="0" applyBorder="true" applyFont="true">
      <alignment horizontal="center" vertical="top"/>
      <protection locked="true"/>
    </xf>
    <xf numFmtId="170" fontId="541" fillId="0" borderId="4" xfId="0" applyBorder="true" applyFont="true" applyNumberFormat="true">
      <alignment horizontal="right" vertical="top"/>
      <protection locked="true"/>
    </xf>
    <xf numFmtId="171" fontId="542" fillId="0" borderId="4" xfId="0" applyBorder="true" applyFont="true" applyNumberFormat="true">
      <alignment horizontal="right" vertical="top"/>
      <protection locked="true"/>
    </xf>
    <xf numFmtId="171" fontId="543" fillId="0" borderId="4" xfId="0" applyBorder="true" applyFont="true" applyNumberFormat="true">
      <alignment horizontal="right" vertical="top"/>
      <protection locked="true"/>
    </xf>
    <xf numFmtId="171" fontId="544" fillId="0" borderId="4" xfId="0" applyBorder="true" applyFont="true" applyNumberFormat="true">
      <alignment horizontal="right" vertical="top"/>
      <protection locked="true"/>
    </xf>
    <xf numFmtId="172" fontId="545" fillId="3" borderId="4" xfId="0" applyFill="true" applyBorder="true" applyFont="true" applyNumberFormat="true">
      <alignment vertical="top" horizontal="right"/>
      <protection locked="false"/>
    </xf>
    <xf numFmtId="173" fontId="546" fillId="0" borderId="4" xfId="0" applyBorder="true" applyFont="true" applyNumberFormat="true">
      <alignment horizontal="right" vertical="top"/>
      <protection locked="true"/>
    </xf>
    <xf numFmtId="4" fontId="547" fillId="0" borderId="4" xfId="0" applyBorder="true" applyFont="true" applyNumberFormat="true">
      <alignment horizontal="right" vertical="top"/>
      <protection locked="true"/>
    </xf>
    <xf numFmtId="172" fontId="548" fillId="3" borderId="4" xfId="0" applyFill="true" applyBorder="true" applyFont="true" applyNumberFormat="true">
      <alignment vertical="top" horizontal="right"/>
      <protection locked="false"/>
    </xf>
    <xf numFmtId="171" fontId="549" fillId="0" borderId="4" xfId="0" applyBorder="true" applyFont="true" applyNumberFormat="true">
      <alignment horizontal="right" vertical="top"/>
      <protection locked="true"/>
    </xf>
    <xf numFmtId="171" fontId="550" fillId="0" borderId="4" xfId="0" applyBorder="true" applyFont="true" applyNumberFormat="true">
      <alignment horizontal="right" vertical="top"/>
      <protection locked="true"/>
    </xf>
    <xf numFmtId="171" fontId="551" fillId="0" borderId="4" xfId="0" applyBorder="true" applyFont="true" applyNumberFormat="true">
      <alignment horizontal="right" vertical="top"/>
      <protection locked="true"/>
    </xf>
    <xf numFmtId="4" fontId="552" fillId="0" borderId="4" xfId="0" applyBorder="true" applyFont="true" applyNumberFormat="true">
      <alignment horizontal="right" vertical="top"/>
      <protection locked="true"/>
    </xf>
    <xf numFmtId="0" fontId="553" fillId="0" borderId="0" xfId="0" applyFont="true"/>
    <xf numFmtId="0" fontId="554" fillId="5" borderId="4" xfId="0" applyFill="true" applyBorder="true" applyFont="true">
      <alignment horizontal="left"/>
      <protection locked="true"/>
    </xf>
    <xf numFmtId="0" fontId="555" fillId="5" borderId="4" xfId="0" applyFill="true" applyBorder="true" applyFont="true">
      <alignment horizontal="left"/>
      <protection locked="true"/>
    </xf>
    <xf numFmtId="0" fontId="556" fillId="5" borderId="4" xfId="0" applyFill="true" applyBorder="true" applyFont="true">
      <alignment horizontal="left"/>
      <protection locked="true"/>
    </xf>
    <xf numFmtId="0" fontId="557" fillId="5" borderId="4" xfId="0" applyFill="true" applyBorder="true" applyFont="true">
      <alignment horizontal="left"/>
      <protection locked="true"/>
    </xf>
    <xf numFmtId="0" fontId="558" fillId="5" borderId="4" xfId="0" applyFill="true" applyBorder="true" applyFont="true">
      <alignment horizontal="left"/>
      <protection locked="true"/>
    </xf>
    <xf numFmtId="0" fontId="559" fillId="5" borderId="4" xfId="0" applyFill="true" applyBorder="true" applyFont="true">
      <alignment horizontal="left"/>
      <protection locked="true"/>
    </xf>
    <xf numFmtId="0" fontId="560" fillId="5" borderId="4" xfId="0" applyFill="true" applyBorder="true" applyFont="true">
      <alignment horizontal="left"/>
      <protection locked="true"/>
    </xf>
    <xf numFmtId="0" fontId="561" fillId="5" borderId="4" xfId="0" applyFill="true" applyBorder="true" applyFont="true">
      <alignment horizontal="left"/>
      <protection locked="true"/>
    </xf>
    <xf numFmtId="0" fontId="562" fillId="5" borderId="4" xfId="0" applyFill="true" applyBorder="true" applyFont="true">
      <alignment horizontal="left"/>
      <protection locked="true"/>
    </xf>
    <xf numFmtId="0" fontId="563" fillId="5" borderId="4" xfId="0" applyFill="true" applyBorder="true" applyFont="true">
      <alignment horizontal="left"/>
      <protection locked="true"/>
    </xf>
    <xf numFmtId="0" fontId="564" fillId="5" borderId="4" xfId="0" applyFill="true" applyBorder="true" applyFont="true">
      <alignment horizontal="left"/>
      <protection locked="true"/>
    </xf>
    <xf numFmtId="0" fontId="565" fillId="5" borderId="4" xfId="0" applyFill="true" applyBorder="true" applyFont="true">
      <alignment horizontal="left"/>
      <protection locked="true"/>
    </xf>
    <xf numFmtId="4" fontId="566" fillId="5" borderId="4" xfId="0" applyFill="true" applyBorder="true" applyFont="true" applyNumberFormat="true">
      <alignment horizontal="right"/>
      <protection locked="true"/>
    </xf>
    <xf numFmtId="4" fontId="567" fillId="5" borderId="4" xfId="0" applyFill="true" applyBorder="true" applyFont="true" applyNumberFormat="true">
      <alignment horizontal="right"/>
      <protection locked="true"/>
    </xf>
    <xf numFmtId="4" fontId="568" fillId="5" borderId="4" xfId="0" applyFill="true" applyBorder="true" applyFont="true" applyNumberFormat="true">
      <alignment horizontal="right"/>
      <protection locked="true"/>
    </xf>
    <xf numFmtId="0" fontId="569" fillId="0" borderId="0" xfId="0" applyFont="true"/>
    <xf numFmtId="0" fontId="570" fillId="5" borderId="4" xfId="0" applyFill="true" applyBorder="true" applyFont="true">
      <alignment horizontal="left"/>
      <protection locked="true"/>
    </xf>
    <xf numFmtId="0" fontId="571" fillId="5" borderId="4" xfId="0" applyFill="true" applyBorder="true" applyFont="true">
      <alignment horizontal="left"/>
      <protection locked="true"/>
    </xf>
    <xf numFmtId="0" fontId="572" fillId="5" borderId="4" xfId="0" applyFill="true" applyBorder="true" applyFont="true">
      <alignment horizontal="left"/>
      <protection locked="true"/>
    </xf>
    <xf numFmtId="0" fontId="573" fillId="5" borderId="4" xfId="0" applyFill="true" applyBorder="true" applyFont="true">
      <alignment horizontal="left"/>
      <protection locked="true"/>
    </xf>
    <xf numFmtId="0" fontId="574" fillId="5" borderId="4" xfId="0" applyFill="true" applyBorder="true" applyFont="true">
      <alignment horizontal="left"/>
      <protection locked="true"/>
    </xf>
    <xf numFmtId="0" fontId="575" fillId="5" borderId="4" xfId="0" applyFill="true" applyBorder="true" applyFont="true">
      <alignment horizontal="left"/>
      <protection locked="true"/>
    </xf>
    <xf numFmtId="0" fontId="576" fillId="5" borderId="4" xfId="0" applyFill="true" applyBorder="true" applyFont="true">
      <alignment horizontal="left"/>
      <protection locked="true"/>
    </xf>
    <xf numFmtId="0" fontId="577" fillId="5" borderId="4" xfId="0" applyFill="true" applyBorder="true" applyFont="true">
      <alignment horizontal="left"/>
      <protection locked="true"/>
    </xf>
    <xf numFmtId="0" fontId="578" fillId="5" borderId="4" xfId="0" applyFill="true" applyBorder="true" applyFont="true">
      <alignment horizontal="left"/>
      <protection locked="true"/>
    </xf>
    <xf numFmtId="0" fontId="579" fillId="5" borderId="4" xfId="0" applyFill="true" applyBorder="true" applyFont="true">
      <alignment horizontal="left"/>
      <protection locked="true"/>
    </xf>
    <xf numFmtId="0" fontId="580" fillId="5" borderId="4" xfId="0" applyFill="true" applyBorder="true" applyFont="true">
      <alignment horizontal="left"/>
      <protection locked="true"/>
    </xf>
    <xf numFmtId="0" fontId="581" fillId="5" borderId="4" xfId="0" applyFill="true" applyBorder="true" applyFont="true">
      <alignment horizontal="left"/>
      <protection locked="true"/>
    </xf>
    <xf numFmtId="4" fontId="582" fillId="5" borderId="4" xfId="0" applyFill="true" applyBorder="true" applyFont="true" applyNumberFormat="true">
      <alignment horizontal="right"/>
      <protection locked="true"/>
    </xf>
    <xf numFmtId="4" fontId="583" fillId="5" borderId="4" xfId="0" applyFill="true" applyBorder="true" applyFont="true" applyNumberFormat="true">
      <alignment horizontal="right"/>
      <protection locked="true"/>
    </xf>
    <xf numFmtId="4" fontId="584" fillId="5" borderId="4" xfId="0" applyFill="true" applyBorder="true" applyFont="true" applyNumberFormat="true">
      <alignment horizontal="right"/>
      <protection locked="true"/>
    </xf>
    <xf numFmtId="0" fontId="585" fillId="0" borderId="0" xfId="0" applyFont="true"/>
    <xf numFmtId="0" fontId="586" fillId="0" borderId="4" xfId="0" applyBorder="true" applyFont="true">
      <alignment horizontal="left" vertical="top"/>
      <protection locked="true"/>
    </xf>
    <xf numFmtId="0" fontId="587" fillId="0" borderId="4" xfId="0" applyBorder="true" applyFont="true">
      <alignment horizontal="left" vertical="top" wrapText="true"/>
      <protection locked="true"/>
    </xf>
    <xf numFmtId="0" fontId="588" fillId="0" borderId="4" xfId="0" applyBorder="true" applyFont="true">
      <alignment horizontal="center" vertical="top"/>
      <protection locked="true"/>
    </xf>
    <xf numFmtId="170" fontId="589" fillId="0" borderId="4" xfId="0" applyBorder="true" applyFont="true" applyNumberFormat="true">
      <alignment horizontal="right" vertical="top"/>
      <protection locked="true"/>
    </xf>
    <xf numFmtId="171" fontId="590" fillId="0" borderId="4" xfId="0" applyBorder="true" applyFont="true" applyNumberFormat="true">
      <alignment horizontal="right" vertical="top"/>
      <protection locked="true"/>
    </xf>
    <xf numFmtId="171" fontId="591" fillId="0" borderId="4" xfId="0" applyBorder="true" applyFont="true" applyNumberFormat="true">
      <alignment horizontal="right" vertical="top"/>
      <protection locked="true"/>
    </xf>
    <xf numFmtId="171" fontId="592" fillId="0" borderId="4" xfId="0" applyBorder="true" applyFont="true" applyNumberFormat="true">
      <alignment horizontal="right" vertical="top"/>
      <protection locked="true"/>
    </xf>
    <xf numFmtId="172" fontId="593" fillId="3" borderId="4" xfId="0" applyFill="true" applyBorder="true" applyFont="true" applyNumberFormat="true">
      <alignment vertical="top" horizontal="right"/>
      <protection locked="false"/>
    </xf>
    <xf numFmtId="173" fontId="594" fillId="0" borderId="4" xfId="0" applyBorder="true" applyFont="true" applyNumberFormat="true">
      <alignment horizontal="right" vertical="top"/>
      <protection locked="true"/>
    </xf>
    <xf numFmtId="4" fontId="595" fillId="0" borderId="4" xfId="0" applyBorder="true" applyFont="true" applyNumberFormat="true">
      <alignment horizontal="right" vertical="top"/>
      <protection locked="true"/>
    </xf>
    <xf numFmtId="172" fontId="596" fillId="3" borderId="4" xfId="0" applyFill="true" applyBorder="true" applyFont="true" applyNumberFormat="true">
      <alignment vertical="top" horizontal="right"/>
      <protection locked="false"/>
    </xf>
    <xf numFmtId="171" fontId="597" fillId="0" borderId="4" xfId="0" applyBorder="true" applyFont="true" applyNumberFormat="true">
      <alignment horizontal="right" vertical="top"/>
      <protection locked="true"/>
    </xf>
    <xf numFmtId="171" fontId="598" fillId="0" borderId="4" xfId="0" applyBorder="true" applyFont="true" applyNumberFormat="true">
      <alignment horizontal="right" vertical="top"/>
      <protection locked="true"/>
    </xf>
    <xf numFmtId="171" fontId="599" fillId="0" borderId="4" xfId="0" applyBorder="true" applyFont="true" applyNumberFormat="true">
      <alignment horizontal="right" vertical="top"/>
      <protection locked="true"/>
    </xf>
    <xf numFmtId="4" fontId="600" fillId="0" borderId="4" xfId="0" applyBorder="true" applyFont="true" applyNumberFormat="true">
      <alignment horizontal="right" vertical="top"/>
      <protection locked="true"/>
    </xf>
    <xf numFmtId="0" fontId="601" fillId="0" borderId="0" xfId="0" applyFont="true"/>
    <xf numFmtId="0" fontId="602" fillId="5" borderId="4" xfId="0" applyFill="true" applyBorder="true" applyFont="true">
      <alignment horizontal="left"/>
      <protection locked="true"/>
    </xf>
    <xf numFmtId="0" fontId="603" fillId="5" borderId="4" xfId="0" applyFill="true" applyBorder="true" applyFont="true">
      <alignment horizontal="left"/>
      <protection locked="true"/>
    </xf>
    <xf numFmtId="0" fontId="604" fillId="5" borderId="4" xfId="0" applyFill="true" applyBorder="true" applyFont="true">
      <alignment horizontal="left"/>
      <protection locked="true"/>
    </xf>
    <xf numFmtId="0" fontId="605" fillId="5" borderId="4" xfId="0" applyFill="true" applyBorder="true" applyFont="true">
      <alignment horizontal="left"/>
      <protection locked="true"/>
    </xf>
    <xf numFmtId="0" fontId="606" fillId="5" borderId="4" xfId="0" applyFill="true" applyBorder="true" applyFont="true">
      <alignment horizontal="left"/>
      <protection locked="true"/>
    </xf>
    <xf numFmtId="0" fontId="607" fillId="5" borderId="4" xfId="0" applyFill="true" applyBorder="true" applyFont="true">
      <alignment horizontal="left"/>
      <protection locked="true"/>
    </xf>
    <xf numFmtId="0" fontId="608" fillId="5" borderId="4" xfId="0" applyFill="true" applyBorder="true" applyFont="true">
      <alignment horizontal="left"/>
      <protection locked="true"/>
    </xf>
    <xf numFmtId="0" fontId="609" fillId="5" borderId="4" xfId="0" applyFill="true" applyBorder="true" applyFont="true">
      <alignment horizontal="left"/>
      <protection locked="true"/>
    </xf>
    <xf numFmtId="0" fontId="610" fillId="5" borderId="4" xfId="0" applyFill="true" applyBorder="true" applyFont="true">
      <alignment horizontal="left"/>
      <protection locked="true"/>
    </xf>
    <xf numFmtId="0" fontId="611" fillId="5" borderId="4" xfId="0" applyFill="true" applyBorder="true" applyFont="true">
      <alignment horizontal="left"/>
      <protection locked="true"/>
    </xf>
    <xf numFmtId="0" fontId="612" fillId="5" borderId="4" xfId="0" applyFill="true" applyBorder="true" applyFont="true">
      <alignment horizontal="left"/>
      <protection locked="true"/>
    </xf>
    <xf numFmtId="0" fontId="613" fillId="5" borderId="4" xfId="0" applyFill="true" applyBorder="true" applyFont="true">
      <alignment horizontal="left"/>
      <protection locked="true"/>
    </xf>
    <xf numFmtId="4" fontId="614" fillId="5" borderId="4" xfId="0" applyFill="true" applyBorder="true" applyFont="true" applyNumberFormat="true">
      <alignment horizontal="right"/>
      <protection locked="true"/>
    </xf>
    <xf numFmtId="4" fontId="615" fillId="5" borderId="4" xfId="0" applyFill="true" applyBorder="true" applyFont="true" applyNumberFormat="true">
      <alignment horizontal="right"/>
      <protection locked="true"/>
    </xf>
    <xf numFmtId="4" fontId="616" fillId="5" borderId="4" xfId="0" applyFill="true" applyBorder="true" applyFont="true" applyNumberFormat="true">
      <alignment horizontal="right"/>
      <protection locked="true"/>
    </xf>
    <xf numFmtId="0" fontId="617" fillId="0" borderId="0" xfId="0" applyFont="true"/>
    <xf numFmtId="0" fontId="618" fillId="0" borderId="4" xfId="0" applyBorder="true" applyFont="true">
      <alignment horizontal="left" vertical="top"/>
      <protection locked="true"/>
    </xf>
    <xf numFmtId="0" fontId="619" fillId="0" borderId="4" xfId="0" applyBorder="true" applyFont="true">
      <alignment horizontal="left" vertical="top" wrapText="true"/>
      <protection locked="true"/>
    </xf>
    <xf numFmtId="0" fontId="620" fillId="0" borderId="4" xfId="0" applyBorder="true" applyFont="true">
      <alignment horizontal="center" vertical="top"/>
      <protection locked="true"/>
    </xf>
    <xf numFmtId="170" fontId="621" fillId="0" borderId="4" xfId="0" applyBorder="true" applyFont="true" applyNumberFormat="true">
      <alignment horizontal="right" vertical="top"/>
      <protection locked="true"/>
    </xf>
    <xf numFmtId="171" fontId="622" fillId="0" borderId="4" xfId="0" applyBorder="true" applyFont="true" applyNumberFormat="true">
      <alignment horizontal="right" vertical="top"/>
      <protection locked="true"/>
    </xf>
    <xf numFmtId="171" fontId="623" fillId="0" borderId="4" xfId="0" applyBorder="true" applyFont="true" applyNumberFormat="true">
      <alignment horizontal="right" vertical="top"/>
      <protection locked="true"/>
    </xf>
    <xf numFmtId="171" fontId="624" fillId="0" borderId="4" xfId="0" applyBorder="true" applyFont="true" applyNumberFormat="true">
      <alignment horizontal="right" vertical="top"/>
      <protection locked="true"/>
    </xf>
    <xf numFmtId="172" fontId="625" fillId="3" borderId="4" xfId="0" applyFill="true" applyBorder="true" applyFont="true" applyNumberFormat="true">
      <alignment vertical="top" horizontal="right"/>
      <protection locked="false"/>
    </xf>
    <xf numFmtId="173" fontId="626" fillId="0" borderId="4" xfId="0" applyBorder="true" applyFont="true" applyNumberFormat="true">
      <alignment horizontal="right" vertical="top"/>
      <protection locked="true"/>
    </xf>
    <xf numFmtId="4" fontId="627" fillId="0" borderId="4" xfId="0" applyBorder="true" applyFont="true" applyNumberFormat="true">
      <alignment horizontal="right" vertical="top"/>
      <protection locked="true"/>
    </xf>
    <xf numFmtId="172" fontId="628" fillId="3" borderId="4" xfId="0" applyFill="true" applyBorder="true" applyFont="true" applyNumberFormat="true">
      <alignment vertical="top" horizontal="right"/>
      <protection locked="false"/>
    </xf>
    <xf numFmtId="171" fontId="629" fillId="0" borderId="4" xfId="0" applyBorder="true" applyFont="true" applyNumberFormat="true">
      <alignment horizontal="right" vertical="top"/>
      <protection locked="true"/>
    </xf>
    <xf numFmtId="171" fontId="630" fillId="0" borderId="4" xfId="0" applyBorder="true" applyFont="true" applyNumberFormat="true">
      <alignment horizontal="right" vertical="top"/>
      <protection locked="true"/>
    </xf>
    <xf numFmtId="171" fontId="631" fillId="0" borderId="4" xfId="0" applyBorder="true" applyFont="true" applyNumberFormat="true">
      <alignment horizontal="right" vertical="top"/>
      <protection locked="true"/>
    </xf>
    <xf numFmtId="4" fontId="632" fillId="0" borderId="4" xfId="0" applyBorder="true" applyFont="true" applyNumberFormat="true">
      <alignment horizontal="right" vertical="top"/>
      <protection locked="true"/>
    </xf>
    <xf numFmtId="0" fontId="633" fillId="0" borderId="0" xfId="0" applyFont="true"/>
    <xf numFmtId="0" fontId="634" fillId="5" borderId="4" xfId="0" applyFill="true" applyBorder="true" applyFont="true">
      <alignment horizontal="left"/>
      <protection locked="true"/>
    </xf>
    <xf numFmtId="0" fontId="635" fillId="5" borderId="4" xfId="0" applyFill="true" applyBorder="true" applyFont="true">
      <alignment horizontal="left"/>
      <protection locked="true"/>
    </xf>
    <xf numFmtId="0" fontId="636" fillId="5" borderId="4" xfId="0" applyFill="true" applyBorder="true" applyFont="true">
      <alignment horizontal="left"/>
      <protection locked="true"/>
    </xf>
    <xf numFmtId="0" fontId="637" fillId="5" borderId="4" xfId="0" applyFill="true" applyBorder="true" applyFont="true">
      <alignment horizontal="left"/>
      <protection locked="true"/>
    </xf>
    <xf numFmtId="0" fontId="638" fillId="5" borderId="4" xfId="0" applyFill="true" applyBorder="true" applyFont="true">
      <alignment horizontal="left"/>
      <protection locked="true"/>
    </xf>
    <xf numFmtId="0" fontId="639" fillId="5" borderId="4" xfId="0" applyFill="true" applyBorder="true" applyFont="true">
      <alignment horizontal="left"/>
      <protection locked="true"/>
    </xf>
    <xf numFmtId="0" fontId="640" fillId="5" borderId="4" xfId="0" applyFill="true" applyBorder="true" applyFont="true">
      <alignment horizontal="left"/>
      <protection locked="true"/>
    </xf>
    <xf numFmtId="0" fontId="641" fillId="5" borderId="4" xfId="0" applyFill="true" applyBorder="true" applyFont="true">
      <alignment horizontal="left"/>
      <protection locked="true"/>
    </xf>
    <xf numFmtId="0" fontId="642" fillId="5" borderId="4" xfId="0" applyFill="true" applyBorder="true" applyFont="true">
      <alignment horizontal="left"/>
      <protection locked="true"/>
    </xf>
    <xf numFmtId="0" fontId="643" fillId="5" borderId="4" xfId="0" applyFill="true" applyBorder="true" applyFont="true">
      <alignment horizontal="left"/>
      <protection locked="true"/>
    </xf>
    <xf numFmtId="0" fontId="644" fillId="5" borderId="4" xfId="0" applyFill="true" applyBorder="true" applyFont="true">
      <alignment horizontal="left"/>
      <protection locked="true"/>
    </xf>
    <xf numFmtId="0" fontId="645" fillId="5" borderId="4" xfId="0" applyFill="true" applyBorder="true" applyFont="true">
      <alignment horizontal="left"/>
      <protection locked="true"/>
    </xf>
    <xf numFmtId="4" fontId="646" fillId="5" borderId="4" xfId="0" applyFill="true" applyBorder="true" applyFont="true" applyNumberFormat="true">
      <alignment horizontal="right"/>
      <protection locked="true"/>
    </xf>
    <xf numFmtId="4" fontId="647" fillId="5" borderId="4" xfId="0" applyFill="true" applyBorder="true" applyFont="true" applyNumberFormat="true">
      <alignment horizontal="right"/>
      <protection locked="true"/>
    </xf>
    <xf numFmtId="4" fontId="648" fillId="5" borderId="4" xfId="0" applyFill="true" applyBorder="true" applyFont="true" applyNumberFormat="true">
      <alignment horizontal="right"/>
      <protection locked="true"/>
    </xf>
    <xf numFmtId="0" fontId="649" fillId="0" borderId="0" xfId="0" applyFont="true"/>
    <xf numFmtId="0" fontId="650" fillId="0" borderId="4" xfId="0" applyBorder="true" applyFont="true">
      <alignment horizontal="left" vertical="top"/>
      <protection locked="true"/>
    </xf>
    <xf numFmtId="0" fontId="651" fillId="0" borderId="4" xfId="0" applyBorder="true" applyFont="true">
      <alignment horizontal="left" vertical="top" wrapText="true"/>
      <protection locked="true"/>
    </xf>
    <xf numFmtId="0" fontId="652" fillId="0" borderId="4" xfId="0" applyBorder="true" applyFont="true">
      <alignment horizontal="center" vertical="top"/>
      <protection locked="true"/>
    </xf>
    <xf numFmtId="170" fontId="653" fillId="0" borderId="4" xfId="0" applyBorder="true" applyFont="true" applyNumberFormat="true">
      <alignment horizontal="right" vertical="top"/>
      <protection locked="true"/>
    </xf>
    <xf numFmtId="171" fontId="654" fillId="0" borderId="4" xfId="0" applyBorder="true" applyFont="true" applyNumberFormat="true">
      <alignment horizontal="right" vertical="top"/>
      <protection locked="true"/>
    </xf>
    <xf numFmtId="171" fontId="655" fillId="0" borderId="4" xfId="0" applyBorder="true" applyFont="true" applyNumberFormat="true">
      <alignment horizontal="right" vertical="top"/>
      <protection locked="true"/>
    </xf>
    <xf numFmtId="171" fontId="656" fillId="0" borderId="4" xfId="0" applyBorder="true" applyFont="true" applyNumberFormat="true">
      <alignment horizontal="right" vertical="top"/>
      <protection locked="true"/>
    </xf>
    <xf numFmtId="172" fontId="657" fillId="3" borderId="4" xfId="0" applyFill="true" applyBorder="true" applyFont="true" applyNumberFormat="true">
      <alignment vertical="top" horizontal="right"/>
      <protection locked="false"/>
    </xf>
    <xf numFmtId="173" fontId="658" fillId="0" borderId="4" xfId="0" applyBorder="true" applyFont="true" applyNumberFormat="true">
      <alignment horizontal="right" vertical="top"/>
      <protection locked="true"/>
    </xf>
    <xf numFmtId="4" fontId="659" fillId="0" borderId="4" xfId="0" applyBorder="true" applyFont="true" applyNumberFormat="true">
      <alignment horizontal="right" vertical="top"/>
      <protection locked="true"/>
    </xf>
    <xf numFmtId="172" fontId="660" fillId="3" borderId="4" xfId="0" applyFill="true" applyBorder="true" applyFont="true" applyNumberFormat="true">
      <alignment vertical="top" horizontal="right"/>
      <protection locked="false"/>
    </xf>
    <xf numFmtId="171" fontId="661" fillId="0" borderId="4" xfId="0" applyBorder="true" applyFont="true" applyNumberFormat="true">
      <alignment horizontal="right" vertical="top"/>
      <protection locked="true"/>
    </xf>
    <xf numFmtId="171" fontId="662" fillId="0" borderId="4" xfId="0" applyBorder="true" applyFont="true" applyNumberFormat="true">
      <alignment horizontal="right" vertical="top"/>
      <protection locked="true"/>
    </xf>
    <xf numFmtId="171" fontId="663" fillId="0" borderId="4" xfId="0" applyBorder="true" applyFont="true" applyNumberFormat="true">
      <alignment horizontal="right" vertical="top"/>
      <protection locked="true"/>
    </xf>
    <xf numFmtId="4" fontId="664" fillId="0" borderId="4" xfId="0" applyBorder="true" applyFont="true" applyNumberFormat="true">
      <alignment horizontal="right" vertical="top"/>
      <protection locked="true"/>
    </xf>
    <xf numFmtId="0" fontId="665" fillId="0" borderId="0" xfId="0" applyFont="true"/>
    <xf numFmtId="0" fontId="666" fillId="5" borderId="4" xfId="0" applyFill="true" applyBorder="true" applyFont="true">
      <alignment horizontal="left"/>
      <protection locked="true"/>
    </xf>
    <xf numFmtId="0" fontId="667" fillId="5" borderId="4" xfId="0" applyFill="true" applyBorder="true" applyFont="true">
      <alignment horizontal="left"/>
      <protection locked="true"/>
    </xf>
    <xf numFmtId="0" fontId="668" fillId="5" borderId="4" xfId="0" applyFill="true" applyBorder="true" applyFont="true">
      <alignment horizontal="left"/>
      <protection locked="true"/>
    </xf>
    <xf numFmtId="0" fontId="669" fillId="5" borderId="4" xfId="0" applyFill="true" applyBorder="true" applyFont="true">
      <alignment horizontal="left"/>
      <protection locked="true"/>
    </xf>
    <xf numFmtId="0" fontId="670" fillId="5" borderId="4" xfId="0" applyFill="true" applyBorder="true" applyFont="true">
      <alignment horizontal="left"/>
      <protection locked="true"/>
    </xf>
    <xf numFmtId="0" fontId="671" fillId="5" borderId="4" xfId="0" applyFill="true" applyBorder="true" applyFont="true">
      <alignment horizontal="left"/>
      <protection locked="true"/>
    </xf>
    <xf numFmtId="0" fontId="672" fillId="5" borderId="4" xfId="0" applyFill="true" applyBorder="true" applyFont="true">
      <alignment horizontal="left"/>
      <protection locked="true"/>
    </xf>
    <xf numFmtId="0" fontId="673" fillId="5" borderId="4" xfId="0" applyFill="true" applyBorder="true" applyFont="true">
      <alignment horizontal="left"/>
      <protection locked="true"/>
    </xf>
    <xf numFmtId="0" fontId="674" fillId="5" borderId="4" xfId="0" applyFill="true" applyBorder="true" applyFont="true">
      <alignment horizontal="left"/>
      <protection locked="true"/>
    </xf>
    <xf numFmtId="0" fontId="675" fillId="5" borderId="4" xfId="0" applyFill="true" applyBorder="true" applyFont="true">
      <alignment horizontal="left"/>
      <protection locked="true"/>
    </xf>
    <xf numFmtId="0" fontId="676" fillId="5" borderId="4" xfId="0" applyFill="true" applyBorder="true" applyFont="true">
      <alignment horizontal="left"/>
      <protection locked="true"/>
    </xf>
    <xf numFmtId="0" fontId="677" fillId="5" borderId="4" xfId="0" applyFill="true" applyBorder="true" applyFont="true">
      <alignment horizontal="left"/>
      <protection locked="true"/>
    </xf>
    <xf numFmtId="4" fontId="678" fillId="5" borderId="4" xfId="0" applyFill="true" applyBorder="true" applyFont="true" applyNumberFormat="true">
      <alignment horizontal="right"/>
      <protection locked="true"/>
    </xf>
    <xf numFmtId="4" fontId="679" fillId="5" borderId="4" xfId="0" applyFill="true" applyBorder="true" applyFont="true" applyNumberFormat="true">
      <alignment horizontal="right"/>
      <protection locked="true"/>
    </xf>
    <xf numFmtId="4" fontId="680" fillId="5" borderId="4" xfId="0" applyFill="true" applyBorder="true" applyFont="true" applyNumberFormat="true">
      <alignment horizontal="right"/>
      <protection locked="true"/>
    </xf>
    <xf numFmtId="0" fontId="681" fillId="0" borderId="0" xfId="0" applyFont="true"/>
    <xf numFmtId="0" fontId="682" fillId="5" borderId="4" xfId="0" applyFill="true" applyBorder="true" applyFont="true">
      <alignment horizontal="left"/>
      <protection locked="true"/>
    </xf>
    <xf numFmtId="0" fontId="683" fillId="5" borderId="4" xfId="0" applyFill="true" applyBorder="true" applyFont="true">
      <alignment horizontal="left"/>
      <protection locked="true"/>
    </xf>
    <xf numFmtId="0" fontId="684" fillId="5" borderId="4" xfId="0" applyFill="true" applyBorder="true" applyFont="true">
      <alignment horizontal="left"/>
      <protection locked="true"/>
    </xf>
    <xf numFmtId="0" fontId="685" fillId="5" borderId="4" xfId="0" applyFill="true" applyBorder="true" applyFont="true">
      <alignment horizontal="left"/>
      <protection locked="true"/>
    </xf>
    <xf numFmtId="0" fontId="686" fillId="5" borderId="4" xfId="0" applyFill="true" applyBorder="true" applyFont="true">
      <alignment horizontal="left"/>
      <protection locked="true"/>
    </xf>
    <xf numFmtId="0" fontId="687" fillId="5" borderId="4" xfId="0" applyFill="true" applyBorder="true" applyFont="true">
      <alignment horizontal="left"/>
      <protection locked="true"/>
    </xf>
    <xf numFmtId="0" fontId="688" fillId="5" borderId="4" xfId="0" applyFill="true" applyBorder="true" applyFont="true">
      <alignment horizontal="left"/>
      <protection locked="true"/>
    </xf>
    <xf numFmtId="0" fontId="689" fillId="5" borderId="4" xfId="0" applyFill="true" applyBorder="true" applyFont="true">
      <alignment horizontal="left"/>
      <protection locked="true"/>
    </xf>
    <xf numFmtId="0" fontId="690" fillId="5" borderId="4" xfId="0" applyFill="true" applyBorder="true" applyFont="true">
      <alignment horizontal="left"/>
      <protection locked="true"/>
    </xf>
    <xf numFmtId="0" fontId="691" fillId="5" borderId="4" xfId="0" applyFill="true" applyBorder="true" applyFont="true">
      <alignment horizontal="left"/>
      <protection locked="true"/>
    </xf>
    <xf numFmtId="0" fontId="692" fillId="5" borderId="4" xfId="0" applyFill="true" applyBorder="true" applyFont="true">
      <alignment horizontal="left"/>
      <protection locked="true"/>
    </xf>
    <xf numFmtId="0" fontId="693" fillId="5" borderId="4" xfId="0" applyFill="true" applyBorder="true" applyFont="true">
      <alignment horizontal="left"/>
      <protection locked="true"/>
    </xf>
    <xf numFmtId="4" fontId="694" fillId="5" borderId="4" xfId="0" applyFill="true" applyBorder="true" applyFont="true" applyNumberFormat="true">
      <alignment horizontal="right"/>
      <protection locked="true"/>
    </xf>
    <xf numFmtId="4" fontId="695" fillId="5" borderId="4" xfId="0" applyFill="true" applyBorder="true" applyFont="true" applyNumberFormat="true">
      <alignment horizontal="right"/>
      <protection locked="true"/>
    </xf>
    <xf numFmtId="4" fontId="696" fillId="5" borderId="4" xfId="0" applyFill="true" applyBorder="true" applyFont="true" applyNumberFormat="true">
      <alignment horizontal="right"/>
      <protection locked="true"/>
    </xf>
    <xf numFmtId="0" fontId="697" fillId="0" borderId="0" xfId="0" applyFont="true"/>
    <xf numFmtId="0" fontId="698" fillId="0" borderId="4" xfId="0" applyBorder="true" applyFont="true">
      <alignment horizontal="left" vertical="top"/>
      <protection locked="true"/>
    </xf>
    <xf numFmtId="0" fontId="699" fillId="0" borderId="4" xfId="0" applyBorder="true" applyFont="true">
      <alignment horizontal="left" vertical="top" wrapText="true"/>
      <protection locked="true"/>
    </xf>
    <xf numFmtId="0" fontId="700" fillId="0" borderId="4" xfId="0" applyBorder="true" applyFont="true">
      <alignment horizontal="center" vertical="top"/>
      <protection locked="true"/>
    </xf>
    <xf numFmtId="170" fontId="701" fillId="0" borderId="4" xfId="0" applyBorder="true" applyFont="true" applyNumberFormat="true">
      <alignment horizontal="right" vertical="top"/>
      <protection locked="true"/>
    </xf>
    <xf numFmtId="171" fontId="702" fillId="0" borderId="4" xfId="0" applyBorder="true" applyFont="true" applyNumberFormat="true">
      <alignment horizontal="right" vertical="top"/>
      <protection locked="true"/>
    </xf>
    <xf numFmtId="171" fontId="703" fillId="0" borderId="4" xfId="0" applyBorder="true" applyFont="true" applyNumberFormat="true">
      <alignment horizontal="right" vertical="top"/>
      <protection locked="true"/>
    </xf>
    <xf numFmtId="171" fontId="704" fillId="0" borderId="4" xfId="0" applyBorder="true" applyFont="true" applyNumberFormat="true">
      <alignment horizontal="right" vertical="top"/>
      <protection locked="true"/>
    </xf>
    <xf numFmtId="172" fontId="705" fillId="3" borderId="4" xfId="0" applyFill="true" applyBorder="true" applyFont="true" applyNumberFormat="true">
      <alignment vertical="top" horizontal="right"/>
      <protection locked="false"/>
    </xf>
    <xf numFmtId="173" fontId="706" fillId="0" borderId="4" xfId="0" applyBorder="true" applyFont="true" applyNumberFormat="true">
      <alignment horizontal="right" vertical="top"/>
      <protection locked="true"/>
    </xf>
    <xf numFmtId="4" fontId="707" fillId="0" borderId="4" xfId="0" applyBorder="true" applyFont="true" applyNumberFormat="true">
      <alignment horizontal="right" vertical="top"/>
      <protection locked="true"/>
    </xf>
    <xf numFmtId="172" fontId="708" fillId="3" borderId="4" xfId="0" applyFill="true" applyBorder="true" applyFont="true" applyNumberFormat="true">
      <alignment vertical="top" horizontal="right"/>
      <protection locked="false"/>
    </xf>
    <xf numFmtId="171" fontId="709" fillId="0" borderId="4" xfId="0" applyBorder="true" applyFont="true" applyNumberFormat="true">
      <alignment horizontal="right" vertical="top"/>
      <protection locked="true"/>
    </xf>
    <xf numFmtId="171" fontId="710" fillId="0" borderId="4" xfId="0" applyBorder="true" applyFont="true" applyNumberFormat="true">
      <alignment horizontal="right" vertical="top"/>
      <protection locked="true"/>
    </xf>
    <xf numFmtId="171" fontId="711" fillId="0" borderId="4" xfId="0" applyBorder="true" applyFont="true" applyNumberFormat="true">
      <alignment horizontal="right" vertical="top"/>
      <protection locked="true"/>
    </xf>
    <xf numFmtId="4" fontId="712" fillId="0" borderId="4" xfId="0" applyBorder="true" applyFont="true" applyNumberFormat="true">
      <alignment horizontal="right" vertical="top"/>
      <protection locked="true"/>
    </xf>
    <xf numFmtId="0" fontId="713" fillId="0" borderId="0" xfId="0" applyFont="true"/>
    <xf numFmtId="0" fontId="714" fillId="0" borderId="4" xfId="0" applyBorder="true" applyFont="true">
      <alignment horizontal="left" vertical="top"/>
      <protection locked="true"/>
    </xf>
    <xf numFmtId="0" fontId="715" fillId="0" borderId="4" xfId="0" applyBorder="true" applyFont="true">
      <alignment horizontal="left" vertical="top" wrapText="true"/>
      <protection locked="true"/>
    </xf>
    <xf numFmtId="0" fontId="716" fillId="0" borderId="4" xfId="0" applyBorder="true" applyFont="true">
      <alignment horizontal="center" vertical="top"/>
      <protection locked="true"/>
    </xf>
    <xf numFmtId="170" fontId="717" fillId="0" borderId="4" xfId="0" applyBorder="true" applyFont="true" applyNumberFormat="true">
      <alignment horizontal="right" vertical="top"/>
      <protection locked="true"/>
    </xf>
    <xf numFmtId="171" fontId="718" fillId="0" borderId="4" xfId="0" applyBorder="true" applyFont="true" applyNumberFormat="true">
      <alignment horizontal="right" vertical="top"/>
      <protection locked="true"/>
    </xf>
    <xf numFmtId="171" fontId="719" fillId="0" borderId="4" xfId="0" applyBorder="true" applyFont="true" applyNumberFormat="true">
      <alignment horizontal="right" vertical="top"/>
      <protection locked="true"/>
    </xf>
    <xf numFmtId="171" fontId="720" fillId="0" borderId="4" xfId="0" applyBorder="true" applyFont="true" applyNumberFormat="true">
      <alignment horizontal="right" vertical="top"/>
      <protection locked="true"/>
    </xf>
    <xf numFmtId="172" fontId="721" fillId="3" borderId="4" xfId="0" applyFill="true" applyBorder="true" applyFont="true" applyNumberFormat="true">
      <alignment vertical="top" horizontal="right"/>
      <protection locked="false"/>
    </xf>
    <xf numFmtId="173" fontId="722" fillId="0" borderId="4" xfId="0" applyBorder="true" applyFont="true" applyNumberFormat="true">
      <alignment horizontal="right" vertical="top"/>
      <protection locked="true"/>
    </xf>
    <xf numFmtId="4" fontId="723" fillId="0" borderId="4" xfId="0" applyBorder="true" applyFont="true" applyNumberFormat="true">
      <alignment horizontal="right" vertical="top"/>
      <protection locked="true"/>
    </xf>
    <xf numFmtId="172" fontId="724" fillId="3" borderId="4" xfId="0" applyFill="true" applyBorder="true" applyFont="true" applyNumberFormat="true">
      <alignment vertical="top" horizontal="right"/>
      <protection locked="false"/>
    </xf>
    <xf numFmtId="171" fontId="725" fillId="0" borderId="4" xfId="0" applyBorder="true" applyFont="true" applyNumberFormat="true">
      <alignment horizontal="right" vertical="top"/>
      <protection locked="true"/>
    </xf>
    <xf numFmtId="171" fontId="726" fillId="0" borderId="4" xfId="0" applyBorder="true" applyFont="true" applyNumberFormat="true">
      <alignment horizontal="right" vertical="top"/>
      <protection locked="true"/>
    </xf>
    <xf numFmtId="171" fontId="727" fillId="0" borderId="4" xfId="0" applyBorder="true" applyFont="true" applyNumberFormat="true">
      <alignment horizontal="right" vertical="top"/>
      <protection locked="true"/>
    </xf>
    <xf numFmtId="4" fontId="728" fillId="0" borderId="4" xfId="0" applyBorder="true" applyFont="true" applyNumberFormat="true">
      <alignment horizontal="right" vertical="top"/>
      <protection locked="true"/>
    </xf>
    <xf numFmtId="0" fontId="729" fillId="0" borderId="0" xfId="0" applyFont="true"/>
    <xf numFmtId="0" fontId="730" fillId="0" borderId="4" xfId="0" applyBorder="true" applyFont="true">
      <alignment horizontal="left" vertical="top"/>
      <protection locked="true"/>
    </xf>
    <xf numFmtId="0" fontId="731" fillId="0" borderId="4" xfId="0" applyBorder="true" applyFont="true">
      <alignment horizontal="left" vertical="top" wrapText="true"/>
      <protection locked="true"/>
    </xf>
    <xf numFmtId="0" fontId="732" fillId="0" borderId="4" xfId="0" applyBorder="true" applyFont="true">
      <alignment horizontal="center" vertical="top"/>
      <protection locked="true"/>
    </xf>
    <xf numFmtId="170" fontId="733" fillId="0" borderId="4" xfId="0" applyBorder="true" applyFont="true" applyNumberFormat="true">
      <alignment horizontal="right" vertical="top"/>
      <protection locked="true"/>
    </xf>
    <xf numFmtId="171" fontId="734" fillId="0" borderId="4" xfId="0" applyBorder="true" applyFont="true" applyNumberFormat="true">
      <alignment horizontal="right" vertical="top"/>
      <protection locked="true"/>
    </xf>
    <xf numFmtId="171" fontId="735" fillId="0" borderId="4" xfId="0" applyBorder="true" applyFont="true" applyNumberFormat="true">
      <alignment horizontal="right" vertical="top"/>
      <protection locked="true"/>
    </xf>
    <xf numFmtId="171" fontId="736" fillId="0" borderId="4" xfId="0" applyBorder="true" applyFont="true" applyNumberFormat="true">
      <alignment horizontal="right" vertical="top"/>
      <protection locked="true"/>
    </xf>
    <xf numFmtId="172" fontId="737" fillId="3" borderId="4" xfId="0" applyFill="true" applyBorder="true" applyFont="true" applyNumberFormat="true">
      <alignment vertical="top" horizontal="right"/>
      <protection locked="false"/>
    </xf>
    <xf numFmtId="173" fontId="738" fillId="0" borderId="4" xfId="0" applyBorder="true" applyFont="true" applyNumberFormat="true">
      <alignment horizontal="right" vertical="top"/>
      <protection locked="true"/>
    </xf>
    <xf numFmtId="4" fontId="739" fillId="0" borderId="4" xfId="0" applyBorder="true" applyFont="true" applyNumberFormat="true">
      <alignment horizontal="right" vertical="top"/>
      <protection locked="true"/>
    </xf>
    <xf numFmtId="172" fontId="740" fillId="3" borderId="4" xfId="0" applyFill="true" applyBorder="true" applyFont="true" applyNumberFormat="true">
      <alignment vertical="top" horizontal="right"/>
      <protection locked="false"/>
    </xf>
    <xf numFmtId="171" fontId="741" fillId="0" borderId="4" xfId="0" applyBorder="true" applyFont="true" applyNumberFormat="true">
      <alignment horizontal="right" vertical="top"/>
      <protection locked="true"/>
    </xf>
    <xf numFmtId="171" fontId="742" fillId="0" borderId="4" xfId="0" applyBorder="true" applyFont="true" applyNumberFormat="true">
      <alignment horizontal="right" vertical="top"/>
      <protection locked="true"/>
    </xf>
    <xf numFmtId="171" fontId="743" fillId="0" borderId="4" xfId="0" applyBorder="true" applyFont="true" applyNumberFormat="true">
      <alignment horizontal="right" vertical="top"/>
      <protection locked="true"/>
    </xf>
    <xf numFmtId="4" fontId="744" fillId="0" borderId="4" xfId="0" applyBorder="true" applyFont="true" applyNumberFormat="true">
      <alignment horizontal="right" vertical="top"/>
      <protection locked="true"/>
    </xf>
    <xf numFmtId="0" fontId="745" fillId="0" borderId="0" xfId="0" applyFont="true"/>
    <xf numFmtId="0" fontId="746" fillId="0" borderId="4" xfId="0" applyBorder="true" applyFont="true">
      <alignment horizontal="left" vertical="top"/>
      <protection locked="true"/>
    </xf>
    <xf numFmtId="0" fontId="747" fillId="0" borderId="4" xfId="0" applyBorder="true" applyFont="true">
      <alignment horizontal="left" vertical="top" wrapText="true"/>
      <protection locked="true"/>
    </xf>
    <xf numFmtId="0" fontId="748" fillId="0" borderId="4" xfId="0" applyBorder="true" applyFont="true">
      <alignment horizontal="center" vertical="top"/>
      <protection locked="true"/>
    </xf>
    <xf numFmtId="170" fontId="749" fillId="0" borderId="4" xfId="0" applyBorder="true" applyFont="true" applyNumberFormat="true">
      <alignment horizontal="right" vertical="top"/>
      <protection locked="true"/>
    </xf>
    <xf numFmtId="171" fontId="750" fillId="0" borderId="4" xfId="0" applyBorder="true" applyFont="true" applyNumberFormat="true">
      <alignment horizontal="right" vertical="top"/>
      <protection locked="true"/>
    </xf>
    <xf numFmtId="171" fontId="751" fillId="0" borderId="4" xfId="0" applyBorder="true" applyFont="true" applyNumberFormat="true">
      <alignment horizontal="right" vertical="top"/>
      <protection locked="true"/>
    </xf>
    <xf numFmtId="171" fontId="752" fillId="0" borderId="4" xfId="0" applyBorder="true" applyFont="true" applyNumberFormat="true">
      <alignment horizontal="right" vertical="top"/>
      <protection locked="true"/>
    </xf>
    <xf numFmtId="172" fontId="753" fillId="3" borderId="4" xfId="0" applyFill="true" applyBorder="true" applyFont="true" applyNumberFormat="true">
      <alignment vertical="top" horizontal="right"/>
      <protection locked="false"/>
    </xf>
    <xf numFmtId="173" fontId="754" fillId="0" borderId="4" xfId="0" applyBorder="true" applyFont="true" applyNumberFormat="true">
      <alignment horizontal="right" vertical="top"/>
      <protection locked="true"/>
    </xf>
    <xf numFmtId="4" fontId="755" fillId="0" borderId="4" xfId="0" applyBorder="true" applyFont="true" applyNumberFormat="true">
      <alignment horizontal="right" vertical="top"/>
      <protection locked="true"/>
    </xf>
    <xf numFmtId="172" fontId="756" fillId="3" borderId="4" xfId="0" applyFill="true" applyBorder="true" applyFont="true" applyNumberFormat="true">
      <alignment vertical="top" horizontal="right"/>
      <protection locked="false"/>
    </xf>
    <xf numFmtId="171" fontId="757" fillId="0" borderId="4" xfId="0" applyBorder="true" applyFont="true" applyNumberFormat="true">
      <alignment horizontal="right" vertical="top"/>
      <protection locked="true"/>
    </xf>
    <xf numFmtId="171" fontId="758" fillId="0" borderId="4" xfId="0" applyBorder="true" applyFont="true" applyNumberFormat="true">
      <alignment horizontal="right" vertical="top"/>
      <protection locked="true"/>
    </xf>
    <xf numFmtId="171" fontId="759" fillId="0" borderId="4" xfId="0" applyBorder="true" applyFont="true" applyNumberFormat="true">
      <alignment horizontal="right" vertical="top"/>
      <protection locked="true"/>
    </xf>
    <xf numFmtId="4" fontId="760" fillId="0" borderId="4" xfId="0" applyBorder="true" applyFont="true" applyNumberFormat="true">
      <alignment horizontal="right" vertical="top"/>
      <protection locked="true"/>
    </xf>
    <xf numFmtId="0" fontId="761" fillId="0" borderId="0" xfId="0" applyFont="true"/>
    <xf numFmtId="0" fontId="762" fillId="0" borderId="4" xfId="0" applyBorder="true" applyFont="true">
      <alignment horizontal="left" vertical="top"/>
      <protection locked="true"/>
    </xf>
    <xf numFmtId="0" fontId="763" fillId="0" borderId="4" xfId="0" applyBorder="true" applyFont="true">
      <alignment horizontal="left" vertical="top" wrapText="true"/>
      <protection locked="true"/>
    </xf>
    <xf numFmtId="0" fontId="764" fillId="0" borderId="4" xfId="0" applyBorder="true" applyFont="true">
      <alignment horizontal="center" vertical="top"/>
      <protection locked="true"/>
    </xf>
    <xf numFmtId="170" fontId="765" fillId="0" borderId="4" xfId="0" applyBorder="true" applyFont="true" applyNumberFormat="true">
      <alignment horizontal="right" vertical="top"/>
      <protection locked="true"/>
    </xf>
    <xf numFmtId="171" fontId="766" fillId="0" borderId="4" xfId="0" applyBorder="true" applyFont="true" applyNumberFormat="true">
      <alignment horizontal="right" vertical="top"/>
      <protection locked="true"/>
    </xf>
    <xf numFmtId="171" fontId="767" fillId="0" borderId="4" xfId="0" applyBorder="true" applyFont="true" applyNumberFormat="true">
      <alignment horizontal="right" vertical="top"/>
      <protection locked="true"/>
    </xf>
    <xf numFmtId="171" fontId="768" fillId="0" borderId="4" xfId="0" applyBorder="true" applyFont="true" applyNumberFormat="true">
      <alignment horizontal="right" vertical="top"/>
      <protection locked="true"/>
    </xf>
    <xf numFmtId="172" fontId="769" fillId="3" borderId="4" xfId="0" applyFill="true" applyBorder="true" applyFont="true" applyNumberFormat="true">
      <alignment vertical="top" horizontal="right"/>
      <protection locked="false"/>
    </xf>
    <xf numFmtId="173" fontId="770" fillId="0" borderId="4" xfId="0" applyBorder="true" applyFont="true" applyNumberFormat="true">
      <alignment horizontal="right" vertical="top"/>
      <protection locked="true"/>
    </xf>
    <xf numFmtId="4" fontId="771" fillId="0" borderId="4" xfId="0" applyBorder="true" applyFont="true" applyNumberFormat="true">
      <alignment horizontal="right" vertical="top"/>
      <protection locked="true"/>
    </xf>
    <xf numFmtId="172" fontId="772" fillId="3" borderId="4" xfId="0" applyFill="true" applyBorder="true" applyFont="true" applyNumberFormat="true">
      <alignment vertical="top" horizontal="right"/>
      <protection locked="false"/>
    </xf>
    <xf numFmtId="171" fontId="773" fillId="0" borderId="4" xfId="0" applyBorder="true" applyFont="true" applyNumberFormat="true">
      <alignment horizontal="right" vertical="top"/>
      <protection locked="true"/>
    </xf>
    <xf numFmtId="171" fontId="774" fillId="0" borderId="4" xfId="0" applyBorder="true" applyFont="true" applyNumberFormat="true">
      <alignment horizontal="right" vertical="top"/>
      <protection locked="true"/>
    </xf>
    <xf numFmtId="171" fontId="775" fillId="0" borderId="4" xfId="0" applyBorder="true" applyFont="true" applyNumberFormat="true">
      <alignment horizontal="right" vertical="top"/>
      <protection locked="true"/>
    </xf>
    <xf numFmtId="4" fontId="776" fillId="0" borderId="4" xfId="0" applyBorder="true" applyFont="true" applyNumberFormat="true">
      <alignment horizontal="right" vertical="top"/>
      <protection locked="true"/>
    </xf>
    <xf numFmtId="0" fontId="777" fillId="0" borderId="0" xfId="0" applyFont="true"/>
    <xf numFmtId="0" fontId="778" fillId="0" borderId="4" xfId="0" applyBorder="true" applyFont="true">
      <alignment horizontal="left" vertical="top"/>
      <protection locked="true"/>
    </xf>
    <xf numFmtId="0" fontId="779" fillId="0" borderId="4" xfId="0" applyBorder="true" applyFont="true">
      <alignment horizontal="left" vertical="top" wrapText="true"/>
      <protection locked="true"/>
    </xf>
    <xf numFmtId="0" fontId="780" fillId="0" borderId="4" xfId="0" applyBorder="true" applyFont="true">
      <alignment horizontal="center" vertical="top"/>
      <protection locked="true"/>
    </xf>
    <xf numFmtId="170" fontId="781" fillId="0" borderId="4" xfId="0" applyBorder="true" applyFont="true" applyNumberFormat="true">
      <alignment horizontal="right" vertical="top"/>
      <protection locked="true"/>
    </xf>
    <xf numFmtId="171" fontId="782" fillId="0" borderId="4" xfId="0" applyBorder="true" applyFont="true" applyNumberFormat="true">
      <alignment horizontal="right" vertical="top"/>
      <protection locked="true"/>
    </xf>
    <xf numFmtId="171" fontId="783" fillId="0" borderId="4" xfId="0" applyBorder="true" applyFont="true" applyNumberFormat="true">
      <alignment horizontal="right" vertical="top"/>
      <protection locked="true"/>
    </xf>
    <xf numFmtId="171" fontId="784" fillId="0" borderId="4" xfId="0" applyBorder="true" applyFont="true" applyNumberFormat="true">
      <alignment horizontal="right" vertical="top"/>
      <protection locked="true"/>
    </xf>
    <xf numFmtId="172" fontId="785" fillId="3" borderId="4" xfId="0" applyFill="true" applyBorder="true" applyFont="true" applyNumberFormat="true">
      <alignment vertical="top" horizontal="right"/>
      <protection locked="false"/>
    </xf>
    <xf numFmtId="173" fontId="786" fillId="0" borderId="4" xfId="0" applyBorder="true" applyFont="true" applyNumberFormat="true">
      <alignment horizontal="right" vertical="top"/>
      <protection locked="true"/>
    </xf>
    <xf numFmtId="4" fontId="787" fillId="0" borderId="4" xfId="0" applyBorder="true" applyFont="true" applyNumberFormat="true">
      <alignment horizontal="right" vertical="top"/>
      <protection locked="true"/>
    </xf>
    <xf numFmtId="172" fontId="788" fillId="3" borderId="4" xfId="0" applyFill="true" applyBorder="true" applyFont="true" applyNumberFormat="true">
      <alignment vertical="top" horizontal="right"/>
      <protection locked="false"/>
    </xf>
    <xf numFmtId="171" fontId="789" fillId="0" borderId="4" xfId="0" applyBorder="true" applyFont="true" applyNumberFormat="true">
      <alignment horizontal="right" vertical="top"/>
      <protection locked="true"/>
    </xf>
    <xf numFmtId="171" fontId="790" fillId="0" borderId="4" xfId="0" applyBorder="true" applyFont="true" applyNumberFormat="true">
      <alignment horizontal="right" vertical="top"/>
      <protection locked="true"/>
    </xf>
    <xf numFmtId="171" fontId="791" fillId="0" borderId="4" xfId="0" applyBorder="true" applyFont="true" applyNumberFormat="true">
      <alignment horizontal="right" vertical="top"/>
      <protection locked="true"/>
    </xf>
    <xf numFmtId="4" fontId="792" fillId="0" borderId="4" xfId="0" applyBorder="true" applyFont="true" applyNumberFormat="true">
      <alignment horizontal="right" vertical="top"/>
      <protection locked="true"/>
    </xf>
    <xf numFmtId="0" fontId="793" fillId="0" borderId="0" xfId="0" applyFont="true"/>
    <xf numFmtId="0" fontId="794" fillId="0" borderId="4" xfId="0" applyBorder="true" applyFont="true">
      <alignment horizontal="left" vertical="top"/>
      <protection locked="true"/>
    </xf>
    <xf numFmtId="0" fontId="795" fillId="0" borderId="4" xfId="0" applyBorder="true" applyFont="true">
      <alignment horizontal="left" vertical="top" wrapText="true"/>
      <protection locked="true"/>
    </xf>
    <xf numFmtId="0" fontId="796" fillId="0" borderId="4" xfId="0" applyBorder="true" applyFont="true">
      <alignment horizontal="center" vertical="top"/>
      <protection locked="true"/>
    </xf>
    <xf numFmtId="170" fontId="797" fillId="0" borderId="4" xfId="0" applyBorder="true" applyFont="true" applyNumberFormat="true">
      <alignment horizontal="right" vertical="top"/>
      <protection locked="true"/>
    </xf>
    <xf numFmtId="171" fontId="798" fillId="0" borderId="4" xfId="0" applyBorder="true" applyFont="true" applyNumberFormat="true">
      <alignment horizontal="right" vertical="top"/>
      <protection locked="true"/>
    </xf>
    <xf numFmtId="171" fontId="799" fillId="0" borderId="4" xfId="0" applyBorder="true" applyFont="true" applyNumberFormat="true">
      <alignment horizontal="right" vertical="top"/>
      <protection locked="true"/>
    </xf>
    <xf numFmtId="171" fontId="800" fillId="0" borderId="4" xfId="0" applyBorder="true" applyFont="true" applyNumberFormat="true">
      <alignment horizontal="right" vertical="top"/>
      <protection locked="true"/>
    </xf>
    <xf numFmtId="172" fontId="801" fillId="3" borderId="4" xfId="0" applyFill="true" applyBorder="true" applyFont="true" applyNumberFormat="true">
      <alignment vertical="top" horizontal="right"/>
      <protection locked="false"/>
    </xf>
    <xf numFmtId="173" fontId="802" fillId="0" borderId="4" xfId="0" applyBorder="true" applyFont="true" applyNumberFormat="true">
      <alignment horizontal="right" vertical="top"/>
      <protection locked="true"/>
    </xf>
    <xf numFmtId="4" fontId="803" fillId="0" borderId="4" xfId="0" applyBorder="true" applyFont="true" applyNumberFormat="true">
      <alignment horizontal="right" vertical="top"/>
      <protection locked="true"/>
    </xf>
    <xf numFmtId="172" fontId="804" fillId="3" borderId="4" xfId="0" applyFill="true" applyBorder="true" applyFont="true" applyNumberFormat="true">
      <alignment vertical="top" horizontal="right"/>
      <protection locked="false"/>
    </xf>
    <xf numFmtId="171" fontId="805" fillId="0" borderId="4" xfId="0" applyBorder="true" applyFont="true" applyNumberFormat="true">
      <alignment horizontal="right" vertical="top"/>
      <protection locked="true"/>
    </xf>
    <xf numFmtId="171" fontId="806" fillId="0" borderId="4" xfId="0" applyBorder="true" applyFont="true" applyNumberFormat="true">
      <alignment horizontal="right" vertical="top"/>
      <protection locked="true"/>
    </xf>
    <xf numFmtId="171" fontId="807" fillId="0" borderId="4" xfId="0" applyBorder="true" applyFont="true" applyNumberFormat="true">
      <alignment horizontal="right" vertical="top"/>
      <protection locked="true"/>
    </xf>
    <xf numFmtId="4" fontId="808" fillId="0" borderId="4" xfId="0" applyBorder="true" applyFont="true" applyNumberFormat="true">
      <alignment horizontal="right" vertical="top"/>
      <protection locked="true"/>
    </xf>
    <xf numFmtId="0" fontId="809" fillId="0" borderId="0" xfId="0" applyFont="true"/>
    <xf numFmtId="0" fontId="810" fillId="0" borderId="4" xfId="0" applyBorder="true" applyFont="true">
      <alignment horizontal="left" vertical="top"/>
      <protection locked="true"/>
    </xf>
    <xf numFmtId="0" fontId="811" fillId="0" borderId="4" xfId="0" applyBorder="true" applyFont="true">
      <alignment horizontal="left" vertical="top" wrapText="true"/>
      <protection locked="true"/>
    </xf>
    <xf numFmtId="0" fontId="812" fillId="0" borderId="4" xfId="0" applyBorder="true" applyFont="true">
      <alignment horizontal="center" vertical="top"/>
      <protection locked="true"/>
    </xf>
    <xf numFmtId="170" fontId="813" fillId="0" borderId="4" xfId="0" applyBorder="true" applyFont="true" applyNumberFormat="true">
      <alignment horizontal="right" vertical="top"/>
      <protection locked="true"/>
    </xf>
    <xf numFmtId="171" fontId="814" fillId="0" borderId="4" xfId="0" applyBorder="true" applyFont="true" applyNumberFormat="true">
      <alignment horizontal="right" vertical="top"/>
      <protection locked="true"/>
    </xf>
    <xf numFmtId="171" fontId="815" fillId="0" borderId="4" xfId="0" applyBorder="true" applyFont="true" applyNumberFormat="true">
      <alignment horizontal="right" vertical="top"/>
      <protection locked="true"/>
    </xf>
    <xf numFmtId="171" fontId="816" fillId="0" borderId="4" xfId="0" applyBorder="true" applyFont="true" applyNumberFormat="true">
      <alignment horizontal="right" vertical="top"/>
      <protection locked="true"/>
    </xf>
    <xf numFmtId="172" fontId="817" fillId="3" borderId="4" xfId="0" applyFill="true" applyBorder="true" applyFont="true" applyNumberFormat="true">
      <alignment vertical="top" horizontal="right"/>
      <protection locked="false"/>
    </xf>
    <xf numFmtId="173" fontId="818" fillId="0" borderId="4" xfId="0" applyBorder="true" applyFont="true" applyNumberFormat="true">
      <alignment horizontal="right" vertical="top"/>
      <protection locked="true"/>
    </xf>
    <xf numFmtId="4" fontId="819" fillId="0" borderId="4" xfId="0" applyBorder="true" applyFont="true" applyNumberFormat="true">
      <alignment horizontal="right" vertical="top"/>
      <protection locked="true"/>
    </xf>
    <xf numFmtId="172" fontId="820" fillId="3" borderId="4" xfId="0" applyFill="true" applyBorder="true" applyFont="true" applyNumberFormat="true">
      <alignment vertical="top" horizontal="right"/>
      <protection locked="false"/>
    </xf>
    <xf numFmtId="171" fontId="821" fillId="0" borderId="4" xfId="0" applyBorder="true" applyFont="true" applyNumberFormat="true">
      <alignment horizontal="right" vertical="top"/>
      <protection locked="true"/>
    </xf>
    <xf numFmtId="171" fontId="822" fillId="0" borderId="4" xfId="0" applyBorder="true" applyFont="true" applyNumberFormat="true">
      <alignment horizontal="right" vertical="top"/>
      <protection locked="true"/>
    </xf>
    <xf numFmtId="171" fontId="823" fillId="0" borderId="4" xfId="0" applyBorder="true" applyFont="true" applyNumberFormat="true">
      <alignment horizontal="right" vertical="top"/>
      <protection locked="true"/>
    </xf>
    <xf numFmtId="4" fontId="824" fillId="0" borderId="4" xfId="0" applyBorder="true" applyFont="true" applyNumberFormat="true">
      <alignment horizontal="right" vertical="top"/>
      <protection locked="true"/>
    </xf>
    <xf numFmtId="0" fontId="825" fillId="0" borderId="0" xfId="0" applyFont="true"/>
    <xf numFmtId="0" fontId="826" fillId="0" borderId="4" xfId="0" applyBorder="true" applyFont="true">
      <alignment horizontal="left" vertical="top"/>
      <protection locked="true"/>
    </xf>
    <xf numFmtId="0" fontId="827" fillId="0" borderId="4" xfId="0" applyBorder="true" applyFont="true">
      <alignment horizontal="left" vertical="top" wrapText="true"/>
      <protection locked="true"/>
    </xf>
    <xf numFmtId="0" fontId="828" fillId="0" borderId="4" xfId="0" applyBorder="true" applyFont="true">
      <alignment horizontal="center" vertical="top"/>
      <protection locked="true"/>
    </xf>
    <xf numFmtId="170" fontId="829" fillId="0" borderId="4" xfId="0" applyBorder="true" applyFont="true" applyNumberFormat="true">
      <alignment horizontal="right" vertical="top"/>
      <protection locked="true"/>
    </xf>
    <xf numFmtId="171" fontId="830" fillId="0" borderId="4" xfId="0" applyBorder="true" applyFont="true" applyNumberFormat="true">
      <alignment horizontal="right" vertical="top"/>
      <protection locked="true"/>
    </xf>
    <xf numFmtId="171" fontId="831" fillId="0" borderId="4" xfId="0" applyBorder="true" applyFont="true" applyNumberFormat="true">
      <alignment horizontal="right" vertical="top"/>
      <protection locked="true"/>
    </xf>
    <xf numFmtId="171" fontId="832" fillId="0" borderId="4" xfId="0" applyBorder="true" applyFont="true" applyNumberFormat="true">
      <alignment horizontal="right" vertical="top"/>
      <protection locked="true"/>
    </xf>
    <xf numFmtId="172" fontId="833" fillId="3" borderId="4" xfId="0" applyFill="true" applyBorder="true" applyFont="true" applyNumberFormat="true">
      <alignment vertical="top" horizontal="right"/>
      <protection locked="false"/>
    </xf>
    <xf numFmtId="173" fontId="834" fillId="0" borderId="4" xfId="0" applyBorder="true" applyFont="true" applyNumberFormat="true">
      <alignment horizontal="right" vertical="top"/>
      <protection locked="true"/>
    </xf>
    <xf numFmtId="4" fontId="835" fillId="0" borderId="4" xfId="0" applyBorder="true" applyFont="true" applyNumberFormat="true">
      <alignment horizontal="right" vertical="top"/>
      <protection locked="true"/>
    </xf>
    <xf numFmtId="172" fontId="836" fillId="3" borderId="4" xfId="0" applyFill="true" applyBorder="true" applyFont="true" applyNumberFormat="true">
      <alignment vertical="top" horizontal="right"/>
      <protection locked="false"/>
    </xf>
    <xf numFmtId="171" fontId="837" fillId="0" borderId="4" xfId="0" applyBorder="true" applyFont="true" applyNumberFormat="true">
      <alignment horizontal="right" vertical="top"/>
      <protection locked="true"/>
    </xf>
    <xf numFmtId="171" fontId="838" fillId="0" borderId="4" xfId="0" applyBorder="true" applyFont="true" applyNumberFormat="true">
      <alignment horizontal="right" vertical="top"/>
      <protection locked="true"/>
    </xf>
    <xf numFmtId="171" fontId="839" fillId="0" borderId="4" xfId="0" applyBorder="true" applyFont="true" applyNumberFormat="true">
      <alignment horizontal="right" vertical="top"/>
      <protection locked="true"/>
    </xf>
    <xf numFmtId="4" fontId="840" fillId="0" borderId="4" xfId="0" applyBorder="true" applyFont="true" applyNumberFormat="true">
      <alignment horizontal="right" vertical="top"/>
      <protection locked="true"/>
    </xf>
    <xf numFmtId="0" fontId="841" fillId="0" borderId="0" xfId="0" applyFont="true"/>
    <xf numFmtId="0" fontId="842" fillId="0" borderId="4" xfId="0" applyBorder="true" applyFont="true">
      <alignment horizontal="left" vertical="top"/>
      <protection locked="true"/>
    </xf>
    <xf numFmtId="0" fontId="843" fillId="0" borderId="4" xfId="0" applyBorder="true" applyFont="true">
      <alignment horizontal="left" vertical="top" wrapText="true"/>
      <protection locked="true"/>
    </xf>
    <xf numFmtId="0" fontId="844" fillId="0" borderId="4" xfId="0" applyBorder="true" applyFont="true">
      <alignment horizontal="center" vertical="top"/>
      <protection locked="true"/>
    </xf>
    <xf numFmtId="170" fontId="845" fillId="0" borderId="4" xfId="0" applyBorder="true" applyFont="true" applyNumberFormat="true">
      <alignment horizontal="right" vertical="top"/>
      <protection locked="true"/>
    </xf>
    <xf numFmtId="171" fontId="846" fillId="0" borderId="4" xfId="0" applyBorder="true" applyFont="true" applyNumberFormat="true">
      <alignment horizontal="right" vertical="top"/>
      <protection locked="true"/>
    </xf>
    <xf numFmtId="171" fontId="847" fillId="0" borderId="4" xfId="0" applyBorder="true" applyFont="true" applyNumberFormat="true">
      <alignment horizontal="right" vertical="top"/>
      <protection locked="true"/>
    </xf>
    <xf numFmtId="171" fontId="848" fillId="0" borderId="4" xfId="0" applyBorder="true" applyFont="true" applyNumberFormat="true">
      <alignment horizontal="right" vertical="top"/>
      <protection locked="true"/>
    </xf>
    <xf numFmtId="172" fontId="849" fillId="3" borderId="4" xfId="0" applyFill="true" applyBorder="true" applyFont="true" applyNumberFormat="true">
      <alignment vertical="top" horizontal="right"/>
      <protection locked="false"/>
    </xf>
    <xf numFmtId="173" fontId="850" fillId="0" borderId="4" xfId="0" applyBorder="true" applyFont="true" applyNumberFormat="true">
      <alignment horizontal="right" vertical="top"/>
      <protection locked="true"/>
    </xf>
    <xf numFmtId="4" fontId="851" fillId="0" borderId="4" xfId="0" applyBorder="true" applyFont="true" applyNumberFormat="true">
      <alignment horizontal="right" vertical="top"/>
      <protection locked="true"/>
    </xf>
    <xf numFmtId="172" fontId="852" fillId="3" borderId="4" xfId="0" applyFill="true" applyBorder="true" applyFont="true" applyNumberFormat="true">
      <alignment vertical="top" horizontal="right"/>
      <protection locked="false"/>
    </xf>
    <xf numFmtId="171" fontId="853" fillId="0" borderId="4" xfId="0" applyBorder="true" applyFont="true" applyNumberFormat="true">
      <alignment horizontal="right" vertical="top"/>
      <protection locked="true"/>
    </xf>
    <xf numFmtId="171" fontId="854" fillId="0" borderId="4" xfId="0" applyBorder="true" applyFont="true" applyNumberFormat="true">
      <alignment horizontal="right" vertical="top"/>
      <protection locked="true"/>
    </xf>
    <xf numFmtId="171" fontId="855" fillId="0" borderId="4" xfId="0" applyBorder="true" applyFont="true" applyNumberFormat="true">
      <alignment horizontal="right" vertical="top"/>
      <protection locked="true"/>
    </xf>
    <xf numFmtId="4" fontId="856" fillId="0" borderId="4" xfId="0" applyBorder="true" applyFont="true" applyNumberFormat="true">
      <alignment horizontal="right" vertical="top"/>
      <protection locked="true"/>
    </xf>
    <xf numFmtId="0" fontId="857" fillId="0" borderId="0" xfId="0" applyFont="true"/>
    <xf numFmtId="0" fontId="858" fillId="5" borderId="4" xfId="0" applyFill="true" applyBorder="true" applyFont="true">
      <alignment horizontal="left"/>
      <protection locked="true"/>
    </xf>
    <xf numFmtId="0" fontId="859" fillId="5" borderId="4" xfId="0" applyFill="true" applyBorder="true" applyFont="true">
      <alignment horizontal="left"/>
      <protection locked="true"/>
    </xf>
    <xf numFmtId="0" fontId="860" fillId="5" borderId="4" xfId="0" applyFill="true" applyBorder="true" applyFont="true">
      <alignment horizontal="left"/>
      <protection locked="true"/>
    </xf>
    <xf numFmtId="0" fontId="861" fillId="5" borderId="4" xfId="0" applyFill="true" applyBorder="true" applyFont="true">
      <alignment horizontal="left"/>
      <protection locked="true"/>
    </xf>
    <xf numFmtId="0" fontId="862" fillId="5" borderId="4" xfId="0" applyFill="true" applyBorder="true" applyFont="true">
      <alignment horizontal="left"/>
      <protection locked="true"/>
    </xf>
    <xf numFmtId="0" fontId="863" fillId="5" borderId="4" xfId="0" applyFill="true" applyBorder="true" applyFont="true">
      <alignment horizontal="left"/>
      <protection locked="true"/>
    </xf>
    <xf numFmtId="0" fontId="864" fillId="5" borderId="4" xfId="0" applyFill="true" applyBorder="true" applyFont="true">
      <alignment horizontal="left"/>
      <protection locked="true"/>
    </xf>
    <xf numFmtId="0" fontId="865" fillId="5" borderId="4" xfId="0" applyFill="true" applyBorder="true" applyFont="true">
      <alignment horizontal="left"/>
      <protection locked="true"/>
    </xf>
    <xf numFmtId="0" fontId="866" fillId="5" borderId="4" xfId="0" applyFill="true" applyBorder="true" applyFont="true">
      <alignment horizontal="left"/>
      <protection locked="true"/>
    </xf>
    <xf numFmtId="0" fontId="867" fillId="5" borderId="4" xfId="0" applyFill="true" applyBorder="true" applyFont="true">
      <alignment horizontal="left"/>
      <protection locked="true"/>
    </xf>
    <xf numFmtId="0" fontId="868" fillId="5" borderId="4" xfId="0" applyFill="true" applyBorder="true" applyFont="true">
      <alignment horizontal="left"/>
      <protection locked="true"/>
    </xf>
    <xf numFmtId="0" fontId="869" fillId="5" borderId="4" xfId="0" applyFill="true" applyBorder="true" applyFont="true">
      <alignment horizontal="left"/>
      <protection locked="true"/>
    </xf>
    <xf numFmtId="4" fontId="870" fillId="5" borderId="4" xfId="0" applyFill="true" applyBorder="true" applyFont="true" applyNumberFormat="true">
      <alignment horizontal="right"/>
      <protection locked="true"/>
    </xf>
    <xf numFmtId="4" fontId="871" fillId="5" borderId="4" xfId="0" applyFill="true" applyBorder="true" applyFont="true" applyNumberFormat="true">
      <alignment horizontal="right"/>
      <protection locked="true"/>
    </xf>
    <xf numFmtId="4" fontId="872" fillId="5" borderId="4" xfId="0" applyFill="true" applyBorder="true" applyFont="true" applyNumberFormat="true">
      <alignment horizontal="right"/>
      <protection locked="true"/>
    </xf>
    <xf numFmtId="0" fontId="873" fillId="0" borderId="0" xfId="0" applyFont="true"/>
    <xf numFmtId="0" fontId="874" fillId="0" borderId="4" xfId="0" applyBorder="true" applyFont="true">
      <alignment horizontal="left" vertical="top"/>
      <protection locked="true"/>
    </xf>
    <xf numFmtId="0" fontId="875" fillId="0" borderId="4" xfId="0" applyBorder="true" applyFont="true">
      <alignment horizontal="left" vertical="top" wrapText="true"/>
      <protection locked="true"/>
    </xf>
    <xf numFmtId="0" fontId="876" fillId="0" borderId="4" xfId="0" applyBorder="true" applyFont="true">
      <alignment horizontal="center" vertical="top"/>
      <protection locked="true"/>
    </xf>
    <xf numFmtId="170" fontId="877" fillId="0" borderId="4" xfId="0" applyBorder="true" applyFont="true" applyNumberFormat="true">
      <alignment horizontal="right" vertical="top"/>
      <protection locked="true"/>
    </xf>
    <xf numFmtId="171" fontId="878" fillId="0" borderId="4" xfId="0" applyBorder="true" applyFont="true" applyNumberFormat="true">
      <alignment horizontal="right" vertical="top"/>
      <protection locked="true"/>
    </xf>
    <xf numFmtId="171" fontId="879" fillId="0" borderId="4" xfId="0" applyBorder="true" applyFont="true" applyNumberFormat="true">
      <alignment horizontal="right" vertical="top"/>
      <protection locked="true"/>
    </xf>
    <xf numFmtId="171" fontId="880" fillId="0" borderId="4" xfId="0" applyBorder="true" applyFont="true" applyNumberFormat="true">
      <alignment horizontal="right" vertical="top"/>
      <protection locked="true"/>
    </xf>
    <xf numFmtId="172" fontId="881" fillId="3" borderId="4" xfId="0" applyFill="true" applyBorder="true" applyFont="true" applyNumberFormat="true">
      <alignment vertical="top" horizontal="right"/>
      <protection locked="false"/>
    </xf>
    <xf numFmtId="173" fontId="882" fillId="0" borderId="4" xfId="0" applyBorder="true" applyFont="true" applyNumberFormat="true">
      <alignment horizontal="right" vertical="top"/>
      <protection locked="true"/>
    </xf>
    <xf numFmtId="4" fontId="883" fillId="0" borderId="4" xfId="0" applyBorder="true" applyFont="true" applyNumberFormat="true">
      <alignment horizontal="right" vertical="top"/>
      <protection locked="true"/>
    </xf>
    <xf numFmtId="172" fontId="884" fillId="3" borderId="4" xfId="0" applyFill="true" applyBorder="true" applyFont="true" applyNumberFormat="true">
      <alignment vertical="top" horizontal="right"/>
      <protection locked="false"/>
    </xf>
    <xf numFmtId="171" fontId="885" fillId="0" borderId="4" xfId="0" applyBorder="true" applyFont="true" applyNumberFormat="true">
      <alignment horizontal="right" vertical="top"/>
      <protection locked="true"/>
    </xf>
    <xf numFmtId="171" fontId="886" fillId="0" borderId="4" xfId="0" applyBorder="true" applyFont="true" applyNumberFormat="true">
      <alignment horizontal="right" vertical="top"/>
      <protection locked="true"/>
    </xf>
    <xf numFmtId="171" fontId="887" fillId="0" borderId="4" xfId="0" applyBorder="true" applyFont="true" applyNumberFormat="true">
      <alignment horizontal="right" vertical="top"/>
      <protection locked="true"/>
    </xf>
    <xf numFmtId="4" fontId="888" fillId="0" borderId="4" xfId="0" applyBorder="true" applyFont="true" applyNumberFormat="true">
      <alignment horizontal="right" vertical="top"/>
      <protection locked="true"/>
    </xf>
    <xf numFmtId="0" fontId="889" fillId="0" borderId="0" xfId="0" applyFont="true"/>
    <xf numFmtId="0" fontId="890" fillId="0" borderId="4" xfId="0" applyBorder="true" applyFont="true">
      <alignment horizontal="left" vertical="top"/>
      <protection locked="true"/>
    </xf>
    <xf numFmtId="0" fontId="891" fillId="0" borderId="4" xfId="0" applyBorder="true" applyFont="true">
      <alignment horizontal="left" vertical="top" wrapText="true"/>
      <protection locked="true"/>
    </xf>
    <xf numFmtId="0" fontId="892" fillId="0" borderId="4" xfId="0" applyBorder="true" applyFont="true">
      <alignment horizontal="center" vertical="top"/>
      <protection locked="true"/>
    </xf>
    <xf numFmtId="170" fontId="893" fillId="0" borderId="4" xfId="0" applyBorder="true" applyFont="true" applyNumberFormat="true">
      <alignment horizontal="right" vertical="top"/>
      <protection locked="true"/>
    </xf>
    <xf numFmtId="171" fontId="894" fillId="0" borderId="4" xfId="0" applyBorder="true" applyFont="true" applyNumberFormat="true">
      <alignment horizontal="right" vertical="top"/>
      <protection locked="true"/>
    </xf>
    <xf numFmtId="171" fontId="895" fillId="0" borderId="4" xfId="0" applyBorder="true" applyFont="true" applyNumberFormat="true">
      <alignment horizontal="right" vertical="top"/>
      <protection locked="true"/>
    </xf>
    <xf numFmtId="171" fontId="896" fillId="0" borderId="4" xfId="0" applyBorder="true" applyFont="true" applyNumberFormat="true">
      <alignment horizontal="right" vertical="top"/>
      <protection locked="true"/>
    </xf>
    <xf numFmtId="172" fontId="897" fillId="3" borderId="4" xfId="0" applyFill="true" applyBorder="true" applyFont="true" applyNumberFormat="true">
      <alignment vertical="top" horizontal="right"/>
      <protection locked="false"/>
    </xf>
    <xf numFmtId="173" fontId="898" fillId="0" borderId="4" xfId="0" applyBorder="true" applyFont="true" applyNumberFormat="true">
      <alignment horizontal="right" vertical="top"/>
      <protection locked="true"/>
    </xf>
    <xf numFmtId="4" fontId="899" fillId="0" borderId="4" xfId="0" applyBorder="true" applyFont="true" applyNumberFormat="true">
      <alignment horizontal="right" vertical="top"/>
      <protection locked="true"/>
    </xf>
    <xf numFmtId="172" fontId="900" fillId="3" borderId="4" xfId="0" applyFill="true" applyBorder="true" applyFont="true" applyNumberFormat="true">
      <alignment vertical="top" horizontal="right"/>
      <protection locked="false"/>
    </xf>
    <xf numFmtId="171" fontId="901" fillId="0" borderId="4" xfId="0" applyBorder="true" applyFont="true" applyNumberFormat="true">
      <alignment horizontal="right" vertical="top"/>
      <protection locked="true"/>
    </xf>
    <xf numFmtId="171" fontId="902" fillId="0" borderId="4" xfId="0" applyBorder="true" applyFont="true" applyNumberFormat="true">
      <alignment horizontal="right" vertical="top"/>
      <protection locked="true"/>
    </xf>
    <xf numFmtId="171" fontId="903" fillId="0" borderId="4" xfId="0" applyBorder="true" applyFont="true" applyNumberFormat="true">
      <alignment horizontal="right" vertical="top"/>
      <protection locked="true"/>
    </xf>
    <xf numFmtId="4" fontId="904" fillId="0" borderId="4" xfId="0" applyBorder="true" applyFont="true" applyNumberFormat="true">
      <alignment horizontal="right" vertical="top"/>
      <protection locked="true"/>
    </xf>
    <xf numFmtId="0" fontId="905" fillId="0" borderId="0" xfId="0" applyFont="true"/>
    <xf numFmtId="0" fontId="906" fillId="0" borderId="4" xfId="0" applyBorder="true" applyFont="true">
      <alignment horizontal="left" vertical="top"/>
      <protection locked="true"/>
    </xf>
    <xf numFmtId="0" fontId="907" fillId="0" borderId="4" xfId="0" applyBorder="true" applyFont="true">
      <alignment horizontal="left" vertical="top" wrapText="true"/>
      <protection locked="true"/>
    </xf>
    <xf numFmtId="0" fontId="908" fillId="0" borderId="4" xfId="0" applyBorder="true" applyFont="true">
      <alignment horizontal="center" vertical="top"/>
      <protection locked="true"/>
    </xf>
    <xf numFmtId="170" fontId="909" fillId="0" borderId="4" xfId="0" applyBorder="true" applyFont="true" applyNumberFormat="true">
      <alignment horizontal="right" vertical="top"/>
      <protection locked="true"/>
    </xf>
    <xf numFmtId="171" fontId="910" fillId="0" borderId="4" xfId="0" applyBorder="true" applyFont="true" applyNumberFormat="true">
      <alignment horizontal="right" vertical="top"/>
      <protection locked="true"/>
    </xf>
    <xf numFmtId="171" fontId="911" fillId="0" borderId="4" xfId="0" applyBorder="true" applyFont="true" applyNumberFormat="true">
      <alignment horizontal="right" vertical="top"/>
      <protection locked="true"/>
    </xf>
    <xf numFmtId="171" fontId="912" fillId="0" borderId="4" xfId="0" applyBorder="true" applyFont="true" applyNumberFormat="true">
      <alignment horizontal="right" vertical="top"/>
      <protection locked="true"/>
    </xf>
    <xf numFmtId="172" fontId="913" fillId="3" borderId="4" xfId="0" applyFill="true" applyBorder="true" applyFont="true" applyNumberFormat="true">
      <alignment vertical="top" horizontal="right"/>
      <protection locked="false"/>
    </xf>
    <xf numFmtId="173" fontId="914" fillId="0" borderId="4" xfId="0" applyBorder="true" applyFont="true" applyNumberFormat="true">
      <alignment horizontal="right" vertical="top"/>
      <protection locked="true"/>
    </xf>
    <xf numFmtId="4" fontId="915" fillId="0" borderId="4" xfId="0" applyBorder="true" applyFont="true" applyNumberFormat="true">
      <alignment horizontal="right" vertical="top"/>
      <protection locked="true"/>
    </xf>
    <xf numFmtId="172" fontId="916" fillId="3" borderId="4" xfId="0" applyFill="true" applyBorder="true" applyFont="true" applyNumberFormat="true">
      <alignment vertical="top" horizontal="right"/>
      <protection locked="false"/>
    </xf>
    <xf numFmtId="171" fontId="917" fillId="0" borderId="4" xfId="0" applyBorder="true" applyFont="true" applyNumberFormat="true">
      <alignment horizontal="right" vertical="top"/>
      <protection locked="true"/>
    </xf>
    <xf numFmtId="171" fontId="918" fillId="0" borderId="4" xfId="0" applyBorder="true" applyFont="true" applyNumberFormat="true">
      <alignment horizontal="right" vertical="top"/>
      <protection locked="true"/>
    </xf>
    <xf numFmtId="171" fontId="919" fillId="0" borderId="4" xfId="0" applyBorder="true" applyFont="true" applyNumberFormat="true">
      <alignment horizontal="right" vertical="top"/>
      <protection locked="true"/>
    </xf>
    <xf numFmtId="4" fontId="920" fillId="0" borderId="4" xfId="0" applyBorder="true" applyFont="true" applyNumberFormat="true">
      <alignment horizontal="right" vertical="top"/>
      <protection locked="true"/>
    </xf>
    <xf numFmtId="0" fontId="921" fillId="0" borderId="0" xfId="0" applyFont="true"/>
    <xf numFmtId="0" fontId="922" fillId="0" borderId="4" xfId="0" applyBorder="true" applyFont="true">
      <alignment horizontal="left" vertical="top"/>
      <protection locked="true"/>
    </xf>
    <xf numFmtId="0" fontId="923" fillId="0" borderId="4" xfId="0" applyBorder="true" applyFont="true">
      <alignment horizontal="left" vertical="top" wrapText="true"/>
      <protection locked="true"/>
    </xf>
    <xf numFmtId="0" fontId="924" fillId="0" borderId="4" xfId="0" applyBorder="true" applyFont="true">
      <alignment horizontal="center" vertical="top"/>
      <protection locked="true"/>
    </xf>
    <xf numFmtId="170" fontId="925" fillId="0" borderId="4" xfId="0" applyBorder="true" applyFont="true" applyNumberFormat="true">
      <alignment horizontal="right" vertical="top"/>
      <protection locked="true"/>
    </xf>
    <xf numFmtId="171" fontId="926" fillId="0" borderId="4" xfId="0" applyBorder="true" applyFont="true" applyNumberFormat="true">
      <alignment horizontal="right" vertical="top"/>
      <protection locked="true"/>
    </xf>
    <xf numFmtId="171" fontId="927" fillId="0" borderId="4" xfId="0" applyBorder="true" applyFont="true" applyNumberFormat="true">
      <alignment horizontal="right" vertical="top"/>
      <protection locked="true"/>
    </xf>
    <xf numFmtId="171" fontId="928" fillId="0" borderId="4" xfId="0" applyBorder="true" applyFont="true" applyNumberFormat="true">
      <alignment horizontal="right" vertical="top"/>
      <protection locked="true"/>
    </xf>
    <xf numFmtId="172" fontId="929" fillId="3" borderId="4" xfId="0" applyFill="true" applyBorder="true" applyFont="true" applyNumberFormat="true">
      <alignment vertical="top" horizontal="right"/>
      <protection locked="false"/>
    </xf>
    <xf numFmtId="173" fontId="930" fillId="0" borderId="4" xfId="0" applyBorder="true" applyFont="true" applyNumberFormat="true">
      <alignment horizontal="right" vertical="top"/>
      <protection locked="true"/>
    </xf>
    <xf numFmtId="4" fontId="931" fillId="0" borderId="4" xfId="0" applyBorder="true" applyFont="true" applyNumberFormat="true">
      <alignment horizontal="right" vertical="top"/>
      <protection locked="true"/>
    </xf>
    <xf numFmtId="172" fontId="932" fillId="3" borderId="4" xfId="0" applyFill="true" applyBorder="true" applyFont="true" applyNumberFormat="true">
      <alignment vertical="top" horizontal="right"/>
      <protection locked="false"/>
    </xf>
    <xf numFmtId="171" fontId="933" fillId="0" borderId="4" xfId="0" applyBorder="true" applyFont="true" applyNumberFormat="true">
      <alignment horizontal="right" vertical="top"/>
      <protection locked="true"/>
    </xf>
    <xf numFmtId="171" fontId="934" fillId="0" borderId="4" xfId="0" applyBorder="true" applyFont="true" applyNumberFormat="true">
      <alignment horizontal="right" vertical="top"/>
      <protection locked="true"/>
    </xf>
    <xf numFmtId="171" fontId="935" fillId="0" borderId="4" xfId="0" applyBorder="true" applyFont="true" applyNumberFormat="true">
      <alignment horizontal="right" vertical="top"/>
      <protection locked="true"/>
    </xf>
    <xf numFmtId="4" fontId="936" fillId="0" borderId="4" xfId="0" applyBorder="true" applyFont="true" applyNumberFormat="true">
      <alignment horizontal="right" vertical="top"/>
      <protection locked="true"/>
    </xf>
    <xf numFmtId="0" fontId="937" fillId="0" borderId="0" xfId="0" applyFont="true"/>
    <xf numFmtId="0" fontId="938" fillId="0" borderId="4" xfId="0" applyBorder="true" applyFont="true">
      <alignment horizontal="left" vertical="top"/>
      <protection locked="true"/>
    </xf>
    <xf numFmtId="0" fontId="939" fillId="0" borderId="4" xfId="0" applyBorder="true" applyFont="true">
      <alignment horizontal="left" vertical="top" wrapText="true"/>
      <protection locked="true"/>
    </xf>
    <xf numFmtId="0" fontId="940" fillId="0" borderId="4" xfId="0" applyBorder="true" applyFont="true">
      <alignment horizontal="center" vertical="top"/>
      <protection locked="true"/>
    </xf>
    <xf numFmtId="170" fontId="941" fillId="0" borderId="4" xfId="0" applyBorder="true" applyFont="true" applyNumberFormat="true">
      <alignment horizontal="right" vertical="top"/>
      <protection locked="true"/>
    </xf>
    <xf numFmtId="171" fontId="942" fillId="0" borderId="4" xfId="0" applyBorder="true" applyFont="true" applyNumberFormat="true">
      <alignment horizontal="right" vertical="top"/>
      <protection locked="true"/>
    </xf>
    <xf numFmtId="171" fontId="943" fillId="0" borderId="4" xfId="0" applyBorder="true" applyFont="true" applyNumberFormat="true">
      <alignment horizontal="right" vertical="top"/>
      <protection locked="true"/>
    </xf>
    <xf numFmtId="171" fontId="944" fillId="0" borderId="4" xfId="0" applyBorder="true" applyFont="true" applyNumberFormat="true">
      <alignment horizontal="right" vertical="top"/>
      <protection locked="true"/>
    </xf>
    <xf numFmtId="172" fontId="945" fillId="3" borderId="4" xfId="0" applyFill="true" applyBorder="true" applyFont="true" applyNumberFormat="true">
      <alignment vertical="top" horizontal="right"/>
      <protection locked="false"/>
    </xf>
    <xf numFmtId="173" fontId="946" fillId="0" borderId="4" xfId="0" applyBorder="true" applyFont="true" applyNumberFormat="true">
      <alignment horizontal="right" vertical="top"/>
      <protection locked="true"/>
    </xf>
    <xf numFmtId="4" fontId="947" fillId="0" borderId="4" xfId="0" applyBorder="true" applyFont="true" applyNumberFormat="true">
      <alignment horizontal="right" vertical="top"/>
      <protection locked="true"/>
    </xf>
    <xf numFmtId="172" fontId="948" fillId="3" borderId="4" xfId="0" applyFill="true" applyBorder="true" applyFont="true" applyNumberFormat="true">
      <alignment vertical="top" horizontal="right"/>
      <protection locked="false"/>
    </xf>
    <xf numFmtId="171" fontId="949" fillId="0" borderId="4" xfId="0" applyBorder="true" applyFont="true" applyNumberFormat="true">
      <alignment horizontal="right" vertical="top"/>
      <protection locked="true"/>
    </xf>
    <xf numFmtId="171" fontId="950" fillId="0" borderId="4" xfId="0" applyBorder="true" applyFont="true" applyNumberFormat="true">
      <alignment horizontal="right" vertical="top"/>
      <protection locked="true"/>
    </xf>
    <xf numFmtId="171" fontId="951" fillId="0" borderId="4" xfId="0" applyBorder="true" applyFont="true" applyNumberFormat="true">
      <alignment horizontal="right" vertical="top"/>
      <protection locked="true"/>
    </xf>
    <xf numFmtId="4" fontId="952" fillId="0" borderId="4" xfId="0" applyBorder="true" applyFont="true" applyNumberFormat="true">
      <alignment horizontal="right" vertical="top"/>
      <protection locked="true"/>
    </xf>
    <xf numFmtId="0" fontId="953" fillId="0" borderId="0" xfId="0" applyFont="true"/>
    <xf numFmtId="0" fontId="954" fillId="0" borderId="4" xfId="0" applyBorder="true" applyFont="true">
      <alignment horizontal="left" vertical="top"/>
      <protection locked="true"/>
    </xf>
    <xf numFmtId="0" fontId="955" fillId="0" borderId="4" xfId="0" applyBorder="true" applyFont="true">
      <alignment horizontal="left" vertical="top" wrapText="true"/>
      <protection locked="true"/>
    </xf>
    <xf numFmtId="0" fontId="956" fillId="0" borderId="4" xfId="0" applyBorder="true" applyFont="true">
      <alignment horizontal="center" vertical="top"/>
      <protection locked="true"/>
    </xf>
    <xf numFmtId="170" fontId="957" fillId="0" borderId="4" xfId="0" applyBorder="true" applyFont="true" applyNumberFormat="true">
      <alignment horizontal="right" vertical="top"/>
      <protection locked="true"/>
    </xf>
    <xf numFmtId="171" fontId="958" fillId="0" borderId="4" xfId="0" applyBorder="true" applyFont="true" applyNumberFormat="true">
      <alignment horizontal="right" vertical="top"/>
      <protection locked="true"/>
    </xf>
    <xf numFmtId="171" fontId="959" fillId="0" borderId="4" xfId="0" applyBorder="true" applyFont="true" applyNumberFormat="true">
      <alignment horizontal="right" vertical="top"/>
      <protection locked="true"/>
    </xf>
    <xf numFmtId="171" fontId="960" fillId="0" borderId="4" xfId="0" applyBorder="true" applyFont="true" applyNumberFormat="true">
      <alignment horizontal="right" vertical="top"/>
      <protection locked="true"/>
    </xf>
    <xf numFmtId="172" fontId="961" fillId="3" borderId="4" xfId="0" applyFill="true" applyBorder="true" applyFont="true" applyNumberFormat="true">
      <alignment vertical="top" horizontal="right"/>
      <protection locked="false"/>
    </xf>
    <xf numFmtId="173" fontId="962" fillId="0" borderId="4" xfId="0" applyBorder="true" applyFont="true" applyNumberFormat="true">
      <alignment horizontal="right" vertical="top"/>
      <protection locked="true"/>
    </xf>
    <xf numFmtId="4" fontId="963" fillId="0" borderId="4" xfId="0" applyBorder="true" applyFont="true" applyNumberFormat="true">
      <alignment horizontal="right" vertical="top"/>
      <protection locked="true"/>
    </xf>
    <xf numFmtId="172" fontId="964" fillId="3" borderId="4" xfId="0" applyFill="true" applyBorder="true" applyFont="true" applyNumberFormat="true">
      <alignment vertical="top" horizontal="right"/>
      <protection locked="false"/>
    </xf>
    <xf numFmtId="171" fontId="965" fillId="0" borderId="4" xfId="0" applyBorder="true" applyFont="true" applyNumberFormat="true">
      <alignment horizontal="right" vertical="top"/>
      <protection locked="true"/>
    </xf>
    <xf numFmtId="171" fontId="966" fillId="0" borderId="4" xfId="0" applyBorder="true" applyFont="true" applyNumberFormat="true">
      <alignment horizontal="right" vertical="top"/>
      <protection locked="true"/>
    </xf>
    <xf numFmtId="171" fontId="967" fillId="0" borderId="4" xfId="0" applyBorder="true" applyFont="true" applyNumberFormat="true">
      <alignment horizontal="right" vertical="top"/>
      <protection locked="true"/>
    </xf>
    <xf numFmtId="4" fontId="968" fillId="0" borderId="4" xfId="0" applyBorder="true" applyFont="true" applyNumberFormat="true">
      <alignment horizontal="right" vertical="top"/>
      <protection locked="true"/>
    </xf>
    <xf numFmtId="0" fontId="969" fillId="0" borderId="0" xfId="0" applyFont="true"/>
    <xf numFmtId="0" fontId="970" fillId="5" borderId="4" xfId="0" applyFill="true" applyBorder="true" applyFont="true">
      <alignment horizontal="left"/>
      <protection locked="true"/>
    </xf>
    <xf numFmtId="0" fontId="971" fillId="5" borderId="4" xfId="0" applyFill="true" applyBorder="true" applyFont="true">
      <alignment horizontal="left"/>
      <protection locked="true"/>
    </xf>
    <xf numFmtId="0" fontId="972" fillId="5" borderId="4" xfId="0" applyFill="true" applyBorder="true" applyFont="true">
      <alignment horizontal="left"/>
      <protection locked="true"/>
    </xf>
    <xf numFmtId="0" fontId="973" fillId="5" borderId="4" xfId="0" applyFill="true" applyBorder="true" applyFont="true">
      <alignment horizontal="left"/>
      <protection locked="true"/>
    </xf>
    <xf numFmtId="0" fontId="974" fillId="5" borderId="4" xfId="0" applyFill="true" applyBorder="true" applyFont="true">
      <alignment horizontal="left"/>
      <protection locked="true"/>
    </xf>
    <xf numFmtId="0" fontId="975" fillId="5" borderId="4" xfId="0" applyFill="true" applyBorder="true" applyFont="true">
      <alignment horizontal="left"/>
      <protection locked="true"/>
    </xf>
    <xf numFmtId="0" fontId="976" fillId="5" borderId="4" xfId="0" applyFill="true" applyBorder="true" applyFont="true">
      <alignment horizontal="left"/>
      <protection locked="true"/>
    </xf>
    <xf numFmtId="0" fontId="977" fillId="5" borderId="4" xfId="0" applyFill="true" applyBorder="true" applyFont="true">
      <alignment horizontal="left"/>
      <protection locked="true"/>
    </xf>
    <xf numFmtId="0" fontId="978" fillId="5" borderId="4" xfId="0" applyFill="true" applyBorder="true" applyFont="true">
      <alignment horizontal="left"/>
      <protection locked="true"/>
    </xf>
    <xf numFmtId="0" fontId="979" fillId="5" borderId="4" xfId="0" applyFill="true" applyBorder="true" applyFont="true">
      <alignment horizontal="left"/>
      <protection locked="true"/>
    </xf>
    <xf numFmtId="0" fontId="980" fillId="5" borderId="4" xfId="0" applyFill="true" applyBorder="true" applyFont="true">
      <alignment horizontal="left"/>
      <protection locked="true"/>
    </xf>
    <xf numFmtId="0" fontId="981" fillId="5" borderId="4" xfId="0" applyFill="true" applyBorder="true" applyFont="true">
      <alignment horizontal="left"/>
      <protection locked="true"/>
    </xf>
    <xf numFmtId="4" fontId="982" fillId="5" borderId="4" xfId="0" applyFill="true" applyBorder="true" applyFont="true" applyNumberFormat="true">
      <alignment horizontal="right"/>
      <protection locked="true"/>
    </xf>
    <xf numFmtId="4" fontId="983" fillId="5" borderId="4" xfId="0" applyFill="true" applyBorder="true" applyFont="true" applyNumberFormat="true">
      <alignment horizontal="right"/>
      <protection locked="true"/>
    </xf>
    <xf numFmtId="4" fontId="984" fillId="5" borderId="4" xfId="0" applyFill="true" applyBorder="true" applyFont="true" applyNumberFormat="true">
      <alignment horizontal="right"/>
      <protection locked="true"/>
    </xf>
    <xf numFmtId="0" fontId="985" fillId="0" borderId="0" xfId="0" applyFont="true"/>
    <xf numFmtId="0" fontId="986" fillId="0" borderId="4" xfId="0" applyBorder="true" applyFont="true">
      <alignment horizontal="left" vertical="top"/>
      <protection locked="true"/>
    </xf>
    <xf numFmtId="0" fontId="987" fillId="0" borderId="4" xfId="0" applyBorder="true" applyFont="true">
      <alignment horizontal="left" vertical="top" wrapText="true"/>
      <protection locked="true"/>
    </xf>
    <xf numFmtId="0" fontId="988" fillId="0" borderId="4" xfId="0" applyBorder="true" applyFont="true">
      <alignment horizontal="center" vertical="top"/>
      <protection locked="true"/>
    </xf>
    <xf numFmtId="170" fontId="989" fillId="0" borderId="4" xfId="0" applyBorder="true" applyFont="true" applyNumberFormat="true">
      <alignment horizontal="right" vertical="top"/>
      <protection locked="true"/>
    </xf>
    <xf numFmtId="171" fontId="990" fillId="0" borderId="4" xfId="0" applyBorder="true" applyFont="true" applyNumberFormat="true">
      <alignment horizontal="right" vertical="top"/>
      <protection locked="true"/>
    </xf>
    <xf numFmtId="171" fontId="991" fillId="0" borderId="4" xfId="0" applyBorder="true" applyFont="true" applyNumberFormat="true">
      <alignment horizontal="right" vertical="top"/>
      <protection locked="true"/>
    </xf>
    <xf numFmtId="171" fontId="992" fillId="0" borderId="4" xfId="0" applyBorder="true" applyFont="true" applyNumberFormat="true">
      <alignment horizontal="right" vertical="top"/>
      <protection locked="true"/>
    </xf>
    <xf numFmtId="172" fontId="993" fillId="3" borderId="4" xfId="0" applyFill="true" applyBorder="true" applyFont="true" applyNumberFormat="true">
      <alignment vertical="top" horizontal="right"/>
      <protection locked="false"/>
    </xf>
    <xf numFmtId="173" fontId="994" fillId="0" borderId="4" xfId="0" applyBorder="true" applyFont="true" applyNumberFormat="true">
      <alignment horizontal="right" vertical="top"/>
      <protection locked="true"/>
    </xf>
    <xf numFmtId="4" fontId="995" fillId="0" borderId="4" xfId="0" applyBorder="true" applyFont="true" applyNumberFormat="true">
      <alignment horizontal="right" vertical="top"/>
      <protection locked="true"/>
    </xf>
    <xf numFmtId="172" fontId="996" fillId="3" borderId="4" xfId="0" applyFill="true" applyBorder="true" applyFont="true" applyNumberFormat="true">
      <alignment vertical="top" horizontal="right"/>
      <protection locked="false"/>
    </xf>
    <xf numFmtId="171" fontId="997" fillId="0" borderId="4" xfId="0" applyBorder="true" applyFont="true" applyNumberFormat="true">
      <alignment horizontal="right" vertical="top"/>
      <protection locked="true"/>
    </xf>
    <xf numFmtId="171" fontId="998" fillId="0" borderId="4" xfId="0" applyBorder="true" applyFont="true" applyNumberFormat="true">
      <alignment horizontal="right" vertical="top"/>
      <protection locked="true"/>
    </xf>
    <xf numFmtId="171" fontId="999" fillId="0" borderId="4" xfId="0" applyBorder="true" applyFont="true" applyNumberFormat="true">
      <alignment horizontal="right" vertical="top"/>
      <protection locked="true"/>
    </xf>
    <xf numFmtId="4" fontId="1000" fillId="0" borderId="4" xfId="0" applyBorder="true" applyFont="true" applyNumberFormat="true">
      <alignment horizontal="right" vertical="top"/>
      <protection locked="true"/>
    </xf>
    <xf numFmtId="0" fontId="1001" fillId="0" borderId="0" xfId="0" applyFont="true"/>
    <xf numFmtId="0" fontId="1002" fillId="0" borderId="4" xfId="0" applyBorder="true" applyFont="true">
      <alignment horizontal="left" vertical="top"/>
      <protection locked="true"/>
    </xf>
    <xf numFmtId="0" fontId="1003" fillId="0" borderId="4" xfId="0" applyBorder="true" applyFont="true">
      <alignment horizontal="left" vertical="top" wrapText="true"/>
      <protection locked="true"/>
    </xf>
    <xf numFmtId="0" fontId="1004" fillId="0" borderId="4" xfId="0" applyBorder="true" applyFont="true">
      <alignment horizontal="center" vertical="top"/>
      <protection locked="true"/>
    </xf>
    <xf numFmtId="170" fontId="1005" fillId="0" borderId="4" xfId="0" applyBorder="true" applyFont="true" applyNumberFormat="true">
      <alignment horizontal="right" vertical="top"/>
      <protection locked="true"/>
    </xf>
    <xf numFmtId="171" fontId="1006" fillId="0" borderId="4" xfId="0" applyBorder="true" applyFont="true" applyNumberFormat="true">
      <alignment horizontal="right" vertical="top"/>
      <protection locked="true"/>
    </xf>
    <xf numFmtId="171" fontId="1007" fillId="0" borderId="4" xfId="0" applyBorder="true" applyFont="true" applyNumberFormat="true">
      <alignment horizontal="right" vertical="top"/>
      <protection locked="true"/>
    </xf>
    <xf numFmtId="171" fontId="1008" fillId="0" borderId="4" xfId="0" applyBorder="true" applyFont="true" applyNumberFormat="true">
      <alignment horizontal="right" vertical="top"/>
      <protection locked="true"/>
    </xf>
    <xf numFmtId="172" fontId="1009" fillId="3" borderId="4" xfId="0" applyFill="true" applyBorder="true" applyFont="true" applyNumberFormat="true">
      <alignment vertical="top" horizontal="right"/>
      <protection locked="false"/>
    </xf>
    <xf numFmtId="173" fontId="1010" fillId="0" borderId="4" xfId="0" applyBorder="true" applyFont="true" applyNumberFormat="true">
      <alignment horizontal="right" vertical="top"/>
      <protection locked="true"/>
    </xf>
    <xf numFmtId="4" fontId="1011" fillId="0" borderId="4" xfId="0" applyBorder="true" applyFont="true" applyNumberFormat="true">
      <alignment horizontal="right" vertical="top"/>
      <protection locked="true"/>
    </xf>
    <xf numFmtId="172" fontId="1012" fillId="3" borderId="4" xfId="0" applyFill="true" applyBorder="true" applyFont="true" applyNumberFormat="true">
      <alignment vertical="top" horizontal="right"/>
      <protection locked="false"/>
    </xf>
    <xf numFmtId="171" fontId="1013" fillId="0" borderId="4" xfId="0" applyBorder="true" applyFont="true" applyNumberFormat="true">
      <alignment horizontal="right" vertical="top"/>
      <protection locked="true"/>
    </xf>
    <xf numFmtId="171" fontId="1014" fillId="0" borderId="4" xfId="0" applyBorder="true" applyFont="true" applyNumberFormat="true">
      <alignment horizontal="right" vertical="top"/>
      <protection locked="true"/>
    </xf>
    <xf numFmtId="171" fontId="1015" fillId="0" borderId="4" xfId="0" applyBorder="true" applyFont="true" applyNumberFormat="true">
      <alignment horizontal="right" vertical="top"/>
      <protection locked="true"/>
    </xf>
    <xf numFmtId="4" fontId="1016" fillId="0" borderId="4" xfId="0" applyBorder="true" applyFont="true" applyNumberFormat="true">
      <alignment horizontal="right" vertical="top"/>
      <protection locked="true"/>
    </xf>
    <xf numFmtId="0" fontId="1017" fillId="0" borderId="0" xfId="0" applyFont="true"/>
    <xf numFmtId="0" fontId="1018" fillId="0" borderId="4" xfId="0" applyBorder="true" applyFont="true">
      <alignment horizontal="left" vertical="top"/>
      <protection locked="true"/>
    </xf>
    <xf numFmtId="0" fontId="1019" fillId="0" borderId="4" xfId="0" applyBorder="true" applyFont="true">
      <alignment horizontal="left" vertical="top" wrapText="true"/>
      <protection locked="true"/>
    </xf>
    <xf numFmtId="0" fontId="1020" fillId="0" borderId="4" xfId="0" applyBorder="true" applyFont="true">
      <alignment horizontal="center" vertical="top"/>
      <protection locked="true"/>
    </xf>
    <xf numFmtId="170" fontId="1021" fillId="0" borderId="4" xfId="0" applyBorder="true" applyFont="true" applyNumberFormat="true">
      <alignment horizontal="right" vertical="top"/>
      <protection locked="true"/>
    </xf>
    <xf numFmtId="171" fontId="1022" fillId="0" borderId="4" xfId="0" applyBorder="true" applyFont="true" applyNumberFormat="true">
      <alignment horizontal="right" vertical="top"/>
      <protection locked="true"/>
    </xf>
    <xf numFmtId="171" fontId="1023" fillId="0" borderId="4" xfId="0" applyBorder="true" applyFont="true" applyNumberFormat="true">
      <alignment horizontal="right" vertical="top"/>
      <protection locked="true"/>
    </xf>
    <xf numFmtId="171" fontId="1024" fillId="0" borderId="4" xfId="0" applyBorder="true" applyFont="true" applyNumberFormat="true">
      <alignment horizontal="right" vertical="top"/>
      <protection locked="true"/>
    </xf>
    <xf numFmtId="172" fontId="1025" fillId="3" borderId="4" xfId="0" applyFill="true" applyBorder="true" applyFont="true" applyNumberFormat="true">
      <alignment vertical="top" horizontal="right"/>
      <protection locked="false"/>
    </xf>
    <xf numFmtId="173" fontId="1026" fillId="0" borderId="4" xfId="0" applyBorder="true" applyFont="true" applyNumberFormat="true">
      <alignment horizontal="right" vertical="top"/>
      <protection locked="true"/>
    </xf>
    <xf numFmtId="4" fontId="1027" fillId="0" borderId="4" xfId="0" applyBorder="true" applyFont="true" applyNumberFormat="true">
      <alignment horizontal="right" vertical="top"/>
      <protection locked="true"/>
    </xf>
    <xf numFmtId="172" fontId="1028" fillId="3" borderId="4" xfId="0" applyFill="true" applyBorder="true" applyFont="true" applyNumberFormat="true">
      <alignment vertical="top" horizontal="right"/>
      <protection locked="false"/>
    </xf>
    <xf numFmtId="171" fontId="1029" fillId="0" borderId="4" xfId="0" applyBorder="true" applyFont="true" applyNumberFormat="true">
      <alignment horizontal="right" vertical="top"/>
      <protection locked="true"/>
    </xf>
    <xf numFmtId="171" fontId="1030" fillId="0" borderId="4" xfId="0" applyBorder="true" applyFont="true" applyNumberFormat="true">
      <alignment horizontal="right" vertical="top"/>
      <protection locked="true"/>
    </xf>
    <xf numFmtId="171" fontId="1031" fillId="0" borderId="4" xfId="0" applyBorder="true" applyFont="true" applyNumberFormat="true">
      <alignment horizontal="right" vertical="top"/>
      <protection locked="true"/>
    </xf>
    <xf numFmtId="4" fontId="1032" fillId="0" borderId="4" xfId="0" applyBorder="true" applyFont="true" applyNumberFormat="true">
      <alignment horizontal="right" vertical="top"/>
      <protection locked="true"/>
    </xf>
    <xf numFmtId="0" fontId="1033" fillId="0" borderId="0" xfId="0" applyFont="true"/>
    <xf numFmtId="0" fontId="1034" fillId="0" borderId="4" xfId="0" applyBorder="true" applyFont="true">
      <alignment horizontal="left" vertical="top"/>
      <protection locked="true"/>
    </xf>
    <xf numFmtId="0" fontId="1035" fillId="0" borderId="4" xfId="0" applyBorder="true" applyFont="true">
      <alignment horizontal="left" vertical="top" wrapText="true"/>
      <protection locked="true"/>
    </xf>
    <xf numFmtId="0" fontId="1036" fillId="0" borderId="4" xfId="0" applyBorder="true" applyFont="true">
      <alignment horizontal="center" vertical="top"/>
      <protection locked="true"/>
    </xf>
    <xf numFmtId="170" fontId="1037" fillId="0" borderId="4" xfId="0" applyBorder="true" applyFont="true" applyNumberFormat="true">
      <alignment horizontal="right" vertical="top"/>
      <protection locked="true"/>
    </xf>
    <xf numFmtId="171" fontId="1038" fillId="0" borderId="4" xfId="0" applyBorder="true" applyFont="true" applyNumberFormat="true">
      <alignment horizontal="right" vertical="top"/>
      <protection locked="true"/>
    </xf>
    <xf numFmtId="171" fontId="1039" fillId="0" borderId="4" xfId="0" applyBorder="true" applyFont="true" applyNumberFormat="true">
      <alignment horizontal="right" vertical="top"/>
      <protection locked="true"/>
    </xf>
    <xf numFmtId="171" fontId="1040" fillId="0" borderId="4" xfId="0" applyBorder="true" applyFont="true" applyNumberFormat="true">
      <alignment horizontal="right" vertical="top"/>
      <protection locked="true"/>
    </xf>
    <xf numFmtId="172" fontId="1041" fillId="3" borderId="4" xfId="0" applyFill="true" applyBorder="true" applyFont="true" applyNumberFormat="true">
      <alignment vertical="top" horizontal="right"/>
      <protection locked="false"/>
    </xf>
    <xf numFmtId="173" fontId="1042" fillId="0" borderId="4" xfId="0" applyBorder="true" applyFont="true" applyNumberFormat="true">
      <alignment horizontal="right" vertical="top"/>
      <protection locked="true"/>
    </xf>
    <xf numFmtId="4" fontId="1043" fillId="0" borderId="4" xfId="0" applyBorder="true" applyFont="true" applyNumberFormat="true">
      <alignment horizontal="right" vertical="top"/>
      <protection locked="true"/>
    </xf>
    <xf numFmtId="172" fontId="1044" fillId="3" borderId="4" xfId="0" applyFill="true" applyBorder="true" applyFont="true" applyNumberFormat="true">
      <alignment vertical="top" horizontal="right"/>
      <protection locked="false"/>
    </xf>
    <xf numFmtId="171" fontId="1045" fillId="0" borderId="4" xfId="0" applyBorder="true" applyFont="true" applyNumberFormat="true">
      <alignment horizontal="right" vertical="top"/>
      <protection locked="true"/>
    </xf>
    <xf numFmtId="171" fontId="1046" fillId="0" borderId="4" xfId="0" applyBorder="true" applyFont="true" applyNumberFormat="true">
      <alignment horizontal="right" vertical="top"/>
      <protection locked="true"/>
    </xf>
    <xf numFmtId="171" fontId="1047" fillId="0" borderId="4" xfId="0" applyBorder="true" applyFont="true" applyNumberFormat="true">
      <alignment horizontal="right" vertical="top"/>
      <protection locked="true"/>
    </xf>
    <xf numFmtId="4" fontId="1048" fillId="0" borderId="4" xfId="0" applyBorder="true" applyFont="true" applyNumberFormat="true">
      <alignment horizontal="right" vertical="top"/>
      <protection locked="true"/>
    </xf>
    <xf numFmtId="0" fontId="1049" fillId="0" borderId="0" xfId="0" applyFont="true"/>
    <xf numFmtId="0" fontId="1050" fillId="5" borderId="4" xfId="0" applyFill="true" applyBorder="true" applyFont="true">
      <alignment horizontal="left"/>
      <protection locked="true"/>
    </xf>
    <xf numFmtId="0" fontId="1051" fillId="5" borderId="4" xfId="0" applyFill="true" applyBorder="true" applyFont="true">
      <alignment horizontal="left"/>
      <protection locked="true"/>
    </xf>
    <xf numFmtId="0" fontId="1052" fillId="5" borderId="4" xfId="0" applyFill="true" applyBorder="true" applyFont="true">
      <alignment horizontal="left"/>
      <protection locked="true"/>
    </xf>
    <xf numFmtId="0" fontId="1053" fillId="5" borderId="4" xfId="0" applyFill="true" applyBorder="true" applyFont="true">
      <alignment horizontal="left"/>
      <protection locked="true"/>
    </xf>
    <xf numFmtId="0" fontId="1054" fillId="5" borderId="4" xfId="0" applyFill="true" applyBorder="true" applyFont="true">
      <alignment horizontal="left"/>
      <protection locked="true"/>
    </xf>
    <xf numFmtId="0" fontId="1055" fillId="5" borderId="4" xfId="0" applyFill="true" applyBorder="true" applyFont="true">
      <alignment horizontal="left"/>
      <protection locked="true"/>
    </xf>
    <xf numFmtId="0" fontId="1056" fillId="5" borderId="4" xfId="0" applyFill="true" applyBorder="true" applyFont="true">
      <alignment horizontal="left"/>
      <protection locked="true"/>
    </xf>
    <xf numFmtId="0" fontId="1057" fillId="5" borderId="4" xfId="0" applyFill="true" applyBorder="true" applyFont="true">
      <alignment horizontal="left"/>
      <protection locked="true"/>
    </xf>
    <xf numFmtId="0" fontId="1058" fillId="5" borderId="4" xfId="0" applyFill="true" applyBorder="true" applyFont="true">
      <alignment horizontal="left"/>
      <protection locked="true"/>
    </xf>
    <xf numFmtId="0" fontId="1059" fillId="5" borderId="4" xfId="0" applyFill="true" applyBorder="true" applyFont="true">
      <alignment horizontal="left"/>
      <protection locked="true"/>
    </xf>
    <xf numFmtId="0" fontId="1060" fillId="5" borderId="4" xfId="0" applyFill="true" applyBorder="true" applyFont="true">
      <alignment horizontal="left"/>
      <protection locked="true"/>
    </xf>
    <xf numFmtId="0" fontId="1061" fillId="5" borderId="4" xfId="0" applyFill="true" applyBorder="true" applyFont="true">
      <alignment horizontal="left"/>
      <protection locked="true"/>
    </xf>
    <xf numFmtId="4" fontId="1062" fillId="5" borderId="4" xfId="0" applyFill="true" applyBorder="true" applyFont="true" applyNumberFormat="true">
      <alignment horizontal="right"/>
      <protection locked="true"/>
    </xf>
    <xf numFmtId="4" fontId="1063" fillId="5" borderId="4" xfId="0" applyFill="true" applyBorder="true" applyFont="true" applyNumberFormat="true">
      <alignment horizontal="right"/>
      <protection locked="true"/>
    </xf>
    <xf numFmtId="4" fontId="1064" fillId="5" borderId="4" xfId="0" applyFill="true" applyBorder="true" applyFont="true" applyNumberFormat="true">
      <alignment horizontal="right"/>
      <protection locked="true"/>
    </xf>
    <xf numFmtId="0" fontId="1065" fillId="0" borderId="0" xfId="0" applyFont="true"/>
    <xf numFmtId="0" fontId="1066" fillId="5" borderId="4" xfId="0" applyFill="true" applyBorder="true" applyFont="true">
      <alignment horizontal="left"/>
      <protection locked="true"/>
    </xf>
    <xf numFmtId="0" fontId="1067" fillId="5" borderId="4" xfId="0" applyFill="true" applyBorder="true" applyFont="true">
      <alignment horizontal="left"/>
      <protection locked="true"/>
    </xf>
    <xf numFmtId="0" fontId="1068" fillId="5" borderId="4" xfId="0" applyFill="true" applyBorder="true" applyFont="true">
      <alignment horizontal="left"/>
      <protection locked="true"/>
    </xf>
    <xf numFmtId="0" fontId="1069" fillId="5" borderId="4" xfId="0" applyFill="true" applyBorder="true" applyFont="true">
      <alignment horizontal="left"/>
      <protection locked="true"/>
    </xf>
    <xf numFmtId="0" fontId="1070" fillId="5" borderId="4" xfId="0" applyFill="true" applyBorder="true" applyFont="true">
      <alignment horizontal="left"/>
      <protection locked="true"/>
    </xf>
    <xf numFmtId="0" fontId="1071" fillId="5" borderId="4" xfId="0" applyFill="true" applyBorder="true" applyFont="true">
      <alignment horizontal="left"/>
      <protection locked="true"/>
    </xf>
    <xf numFmtId="0" fontId="1072" fillId="5" borderId="4" xfId="0" applyFill="true" applyBorder="true" applyFont="true">
      <alignment horizontal="left"/>
      <protection locked="true"/>
    </xf>
    <xf numFmtId="0" fontId="1073" fillId="5" borderId="4" xfId="0" applyFill="true" applyBorder="true" applyFont="true">
      <alignment horizontal="left"/>
      <protection locked="true"/>
    </xf>
    <xf numFmtId="0" fontId="1074" fillId="5" borderId="4" xfId="0" applyFill="true" applyBorder="true" applyFont="true">
      <alignment horizontal="left"/>
      <protection locked="true"/>
    </xf>
    <xf numFmtId="0" fontId="1075" fillId="5" borderId="4" xfId="0" applyFill="true" applyBorder="true" applyFont="true">
      <alignment horizontal="left"/>
      <protection locked="true"/>
    </xf>
    <xf numFmtId="0" fontId="1076" fillId="5" borderId="4" xfId="0" applyFill="true" applyBorder="true" applyFont="true">
      <alignment horizontal="left"/>
      <protection locked="true"/>
    </xf>
    <xf numFmtId="0" fontId="1077" fillId="5" borderId="4" xfId="0" applyFill="true" applyBorder="true" applyFont="true">
      <alignment horizontal="left"/>
      <protection locked="true"/>
    </xf>
    <xf numFmtId="4" fontId="1078" fillId="5" borderId="4" xfId="0" applyFill="true" applyBorder="true" applyFont="true" applyNumberFormat="true">
      <alignment horizontal="right"/>
      <protection locked="true"/>
    </xf>
    <xf numFmtId="4" fontId="1079" fillId="5" borderId="4" xfId="0" applyFill="true" applyBorder="true" applyFont="true" applyNumberFormat="true">
      <alignment horizontal="right"/>
      <protection locked="true"/>
    </xf>
    <xf numFmtId="4" fontId="1080" fillId="5" borderId="4" xfId="0" applyFill="true" applyBorder="true" applyFont="true" applyNumberFormat="true">
      <alignment horizontal="right"/>
      <protection locked="true"/>
    </xf>
    <xf numFmtId="0" fontId="1081" fillId="0" borderId="0" xfId="0" applyFont="true"/>
    <xf numFmtId="0" fontId="1082" fillId="0" borderId="4" xfId="0" applyBorder="true" applyFont="true">
      <alignment horizontal="left" vertical="top"/>
      <protection locked="true"/>
    </xf>
    <xf numFmtId="0" fontId="1083" fillId="0" borderId="4" xfId="0" applyBorder="true" applyFont="true">
      <alignment horizontal="left" vertical="top" wrapText="true"/>
      <protection locked="true"/>
    </xf>
    <xf numFmtId="0" fontId="1084" fillId="0" borderId="4" xfId="0" applyBorder="true" applyFont="true">
      <alignment horizontal="center" vertical="top"/>
      <protection locked="true"/>
    </xf>
    <xf numFmtId="170" fontId="1085" fillId="0" borderId="4" xfId="0" applyBorder="true" applyFont="true" applyNumberFormat="true">
      <alignment horizontal="right" vertical="top"/>
      <protection locked="true"/>
    </xf>
    <xf numFmtId="171" fontId="1086" fillId="0" borderId="4" xfId="0" applyBorder="true" applyFont="true" applyNumberFormat="true">
      <alignment horizontal="right" vertical="top"/>
      <protection locked="true"/>
    </xf>
    <xf numFmtId="171" fontId="1087" fillId="0" borderId="4" xfId="0" applyBorder="true" applyFont="true" applyNumberFormat="true">
      <alignment horizontal="right" vertical="top"/>
      <protection locked="true"/>
    </xf>
    <xf numFmtId="171" fontId="1088" fillId="0" borderId="4" xfId="0" applyBorder="true" applyFont="true" applyNumberFormat="true">
      <alignment horizontal="right" vertical="top"/>
      <protection locked="true"/>
    </xf>
    <xf numFmtId="172" fontId="1089" fillId="3" borderId="4" xfId="0" applyFill="true" applyBorder="true" applyFont="true" applyNumberFormat="true">
      <alignment vertical="top" horizontal="right"/>
      <protection locked="false"/>
    </xf>
    <xf numFmtId="173" fontId="1090" fillId="0" borderId="4" xfId="0" applyBorder="true" applyFont="true" applyNumberFormat="true">
      <alignment horizontal="right" vertical="top"/>
      <protection locked="true"/>
    </xf>
    <xf numFmtId="4" fontId="1091" fillId="0" borderId="4" xfId="0" applyBorder="true" applyFont="true" applyNumberFormat="true">
      <alignment horizontal="right" vertical="top"/>
      <protection locked="true"/>
    </xf>
    <xf numFmtId="172" fontId="1092" fillId="3" borderId="4" xfId="0" applyFill="true" applyBorder="true" applyFont="true" applyNumberFormat="true">
      <alignment vertical="top" horizontal="right"/>
      <protection locked="false"/>
    </xf>
    <xf numFmtId="171" fontId="1093" fillId="0" borderId="4" xfId="0" applyBorder="true" applyFont="true" applyNumberFormat="true">
      <alignment horizontal="right" vertical="top"/>
      <protection locked="true"/>
    </xf>
    <xf numFmtId="171" fontId="1094" fillId="0" borderId="4" xfId="0" applyBorder="true" applyFont="true" applyNumberFormat="true">
      <alignment horizontal="right" vertical="top"/>
      <protection locked="true"/>
    </xf>
    <xf numFmtId="171" fontId="1095" fillId="0" borderId="4" xfId="0" applyBorder="true" applyFont="true" applyNumberFormat="true">
      <alignment horizontal="right" vertical="top"/>
      <protection locked="true"/>
    </xf>
    <xf numFmtId="4" fontId="1096" fillId="0" borderId="4" xfId="0" applyBorder="true" applyFont="true" applyNumberFormat="true">
      <alignment horizontal="right" vertical="top"/>
      <protection locked="true"/>
    </xf>
    <xf numFmtId="0" fontId="1097" fillId="0" borderId="0" xfId="0" applyFont="true"/>
    <xf numFmtId="0" fontId="1098" fillId="0" borderId="4" xfId="0" applyBorder="true" applyFont="true">
      <alignment horizontal="left" vertical="top"/>
      <protection locked="true"/>
    </xf>
    <xf numFmtId="0" fontId="1099" fillId="0" borderId="4" xfId="0" applyBorder="true" applyFont="true">
      <alignment horizontal="left" vertical="top" wrapText="true"/>
      <protection locked="true"/>
    </xf>
    <xf numFmtId="0" fontId="1100" fillId="0" borderId="4" xfId="0" applyBorder="true" applyFont="true">
      <alignment horizontal="center" vertical="top"/>
      <protection locked="true"/>
    </xf>
    <xf numFmtId="170" fontId="1101" fillId="0" borderId="4" xfId="0" applyBorder="true" applyFont="true" applyNumberFormat="true">
      <alignment horizontal="right" vertical="top"/>
      <protection locked="true"/>
    </xf>
    <xf numFmtId="171" fontId="1102" fillId="0" borderId="4" xfId="0" applyBorder="true" applyFont="true" applyNumberFormat="true">
      <alignment horizontal="right" vertical="top"/>
      <protection locked="true"/>
    </xf>
    <xf numFmtId="171" fontId="1103" fillId="0" borderId="4" xfId="0" applyBorder="true" applyFont="true" applyNumberFormat="true">
      <alignment horizontal="right" vertical="top"/>
      <protection locked="true"/>
    </xf>
    <xf numFmtId="171" fontId="1104" fillId="0" borderId="4" xfId="0" applyBorder="true" applyFont="true" applyNumberFormat="true">
      <alignment horizontal="right" vertical="top"/>
      <protection locked="true"/>
    </xf>
    <xf numFmtId="172" fontId="1105" fillId="3" borderId="4" xfId="0" applyFill="true" applyBorder="true" applyFont="true" applyNumberFormat="true">
      <alignment vertical="top" horizontal="right"/>
      <protection locked="false"/>
    </xf>
    <xf numFmtId="173" fontId="1106" fillId="0" borderId="4" xfId="0" applyBorder="true" applyFont="true" applyNumberFormat="true">
      <alignment horizontal="right" vertical="top"/>
      <protection locked="true"/>
    </xf>
    <xf numFmtId="4" fontId="1107" fillId="0" borderId="4" xfId="0" applyBorder="true" applyFont="true" applyNumberFormat="true">
      <alignment horizontal="right" vertical="top"/>
      <protection locked="true"/>
    </xf>
    <xf numFmtId="172" fontId="1108" fillId="3" borderId="4" xfId="0" applyFill="true" applyBorder="true" applyFont="true" applyNumberFormat="true">
      <alignment vertical="top" horizontal="right"/>
      <protection locked="false"/>
    </xf>
    <xf numFmtId="171" fontId="1109" fillId="0" borderId="4" xfId="0" applyBorder="true" applyFont="true" applyNumberFormat="true">
      <alignment horizontal="right" vertical="top"/>
      <protection locked="true"/>
    </xf>
    <xf numFmtId="171" fontId="1110" fillId="0" borderId="4" xfId="0" applyBorder="true" applyFont="true" applyNumberFormat="true">
      <alignment horizontal="right" vertical="top"/>
      <protection locked="true"/>
    </xf>
    <xf numFmtId="171" fontId="1111" fillId="0" borderId="4" xfId="0" applyBorder="true" applyFont="true" applyNumberFormat="true">
      <alignment horizontal="right" vertical="top"/>
      <protection locked="true"/>
    </xf>
    <xf numFmtId="4" fontId="1112" fillId="0" borderId="4" xfId="0" applyBorder="true" applyFont="true" applyNumberFormat="true">
      <alignment horizontal="right" vertical="top"/>
      <protection locked="true"/>
    </xf>
    <xf numFmtId="0" fontId="1113" fillId="0" borderId="0" xfId="0" applyFont="true"/>
    <xf numFmtId="0" fontId="1114" fillId="0" borderId="4" xfId="0" applyBorder="true" applyFont="true">
      <alignment horizontal="left" vertical="top"/>
      <protection locked="true"/>
    </xf>
    <xf numFmtId="0" fontId="1115" fillId="0" borderId="4" xfId="0" applyBorder="true" applyFont="true">
      <alignment horizontal="left" vertical="top" wrapText="true"/>
      <protection locked="true"/>
    </xf>
    <xf numFmtId="0" fontId="1116" fillId="0" borderId="4" xfId="0" applyBorder="true" applyFont="true">
      <alignment horizontal="center" vertical="top"/>
      <protection locked="true"/>
    </xf>
    <xf numFmtId="170" fontId="1117" fillId="0" borderId="4" xfId="0" applyBorder="true" applyFont="true" applyNumberFormat="true">
      <alignment horizontal="right" vertical="top"/>
      <protection locked="true"/>
    </xf>
    <xf numFmtId="171" fontId="1118" fillId="0" borderId="4" xfId="0" applyBorder="true" applyFont="true" applyNumberFormat="true">
      <alignment horizontal="right" vertical="top"/>
      <protection locked="true"/>
    </xf>
    <xf numFmtId="171" fontId="1119" fillId="0" borderId="4" xfId="0" applyBorder="true" applyFont="true" applyNumberFormat="true">
      <alignment horizontal="right" vertical="top"/>
      <protection locked="true"/>
    </xf>
    <xf numFmtId="171" fontId="1120" fillId="0" borderId="4" xfId="0" applyBorder="true" applyFont="true" applyNumberFormat="true">
      <alignment horizontal="right" vertical="top"/>
      <protection locked="true"/>
    </xf>
    <xf numFmtId="172" fontId="1121" fillId="3" borderId="4" xfId="0" applyFill="true" applyBorder="true" applyFont="true" applyNumberFormat="true">
      <alignment vertical="top" horizontal="right"/>
      <protection locked="false"/>
    </xf>
    <xf numFmtId="173" fontId="1122" fillId="0" borderId="4" xfId="0" applyBorder="true" applyFont="true" applyNumberFormat="true">
      <alignment horizontal="right" vertical="top"/>
      <protection locked="true"/>
    </xf>
    <xf numFmtId="4" fontId="1123" fillId="0" borderId="4" xfId="0" applyBorder="true" applyFont="true" applyNumberFormat="true">
      <alignment horizontal="right" vertical="top"/>
      <protection locked="true"/>
    </xf>
    <xf numFmtId="172" fontId="1124" fillId="3" borderId="4" xfId="0" applyFill="true" applyBorder="true" applyFont="true" applyNumberFormat="true">
      <alignment vertical="top" horizontal="right"/>
      <protection locked="false"/>
    </xf>
    <xf numFmtId="171" fontId="1125" fillId="0" borderId="4" xfId="0" applyBorder="true" applyFont="true" applyNumberFormat="true">
      <alignment horizontal="right" vertical="top"/>
      <protection locked="true"/>
    </xf>
    <xf numFmtId="171" fontId="1126" fillId="0" borderId="4" xfId="0" applyBorder="true" applyFont="true" applyNumberFormat="true">
      <alignment horizontal="right" vertical="top"/>
      <protection locked="true"/>
    </xf>
    <xf numFmtId="171" fontId="1127" fillId="0" borderId="4" xfId="0" applyBorder="true" applyFont="true" applyNumberFormat="true">
      <alignment horizontal="right" vertical="top"/>
      <protection locked="true"/>
    </xf>
    <xf numFmtId="4" fontId="1128" fillId="0" borderId="4" xfId="0" applyBorder="true" applyFont="true" applyNumberFormat="true">
      <alignment horizontal="right" vertical="top"/>
      <protection locked="true"/>
    </xf>
    <xf numFmtId="0" fontId="1129" fillId="0" borderId="0" xfId="0" applyFont="true"/>
    <xf numFmtId="0" fontId="1130" fillId="5" borderId="4" xfId="0" applyFill="true" applyBorder="true" applyFont="true">
      <alignment horizontal="left"/>
      <protection locked="true"/>
    </xf>
    <xf numFmtId="0" fontId="1131" fillId="5" borderId="4" xfId="0" applyFill="true" applyBorder="true" applyFont="true">
      <alignment horizontal="left"/>
      <protection locked="true"/>
    </xf>
    <xf numFmtId="0" fontId="1132" fillId="5" borderId="4" xfId="0" applyFill="true" applyBorder="true" applyFont="true">
      <alignment horizontal="left"/>
      <protection locked="true"/>
    </xf>
    <xf numFmtId="0" fontId="1133" fillId="5" borderId="4" xfId="0" applyFill="true" applyBorder="true" applyFont="true">
      <alignment horizontal="left"/>
      <protection locked="true"/>
    </xf>
    <xf numFmtId="0" fontId="1134" fillId="5" borderId="4" xfId="0" applyFill="true" applyBorder="true" applyFont="true">
      <alignment horizontal="left"/>
      <protection locked="true"/>
    </xf>
    <xf numFmtId="0" fontId="1135" fillId="5" borderId="4" xfId="0" applyFill="true" applyBorder="true" applyFont="true">
      <alignment horizontal="left"/>
      <protection locked="true"/>
    </xf>
    <xf numFmtId="0" fontId="1136" fillId="5" borderId="4" xfId="0" applyFill="true" applyBorder="true" applyFont="true">
      <alignment horizontal="left"/>
      <protection locked="true"/>
    </xf>
    <xf numFmtId="0" fontId="1137" fillId="5" borderId="4" xfId="0" applyFill="true" applyBorder="true" applyFont="true">
      <alignment horizontal="left"/>
      <protection locked="true"/>
    </xf>
    <xf numFmtId="0" fontId="1138" fillId="5" borderId="4" xfId="0" applyFill="true" applyBorder="true" applyFont="true">
      <alignment horizontal="left"/>
      <protection locked="true"/>
    </xf>
    <xf numFmtId="0" fontId="1139" fillId="5" borderId="4" xfId="0" applyFill="true" applyBorder="true" applyFont="true">
      <alignment horizontal="left"/>
      <protection locked="true"/>
    </xf>
    <xf numFmtId="0" fontId="1140" fillId="5" borderId="4" xfId="0" applyFill="true" applyBorder="true" applyFont="true">
      <alignment horizontal="left"/>
      <protection locked="true"/>
    </xf>
    <xf numFmtId="0" fontId="1141" fillId="5" borderId="4" xfId="0" applyFill="true" applyBorder="true" applyFont="true">
      <alignment horizontal="left"/>
      <protection locked="true"/>
    </xf>
    <xf numFmtId="4" fontId="1142" fillId="5" borderId="4" xfId="0" applyFill="true" applyBorder="true" applyFont="true" applyNumberFormat="true">
      <alignment horizontal="right"/>
      <protection locked="true"/>
    </xf>
    <xf numFmtId="4" fontId="1143" fillId="5" borderId="4" xfId="0" applyFill="true" applyBorder="true" applyFont="true" applyNumberFormat="true">
      <alignment horizontal="right"/>
      <protection locked="true"/>
    </xf>
    <xf numFmtId="4" fontId="1144" fillId="5" borderId="4" xfId="0" applyFill="true" applyBorder="true" applyFont="true" applyNumberFormat="true">
      <alignment horizontal="right"/>
      <protection locked="true"/>
    </xf>
    <xf numFmtId="0" fontId="1145" fillId="0" borderId="0" xfId="0" applyFont="true"/>
    <xf numFmtId="0" fontId="1146" fillId="0" borderId="4" xfId="0" applyBorder="true" applyFont="true">
      <alignment horizontal="left" vertical="top"/>
      <protection locked="true"/>
    </xf>
    <xf numFmtId="0" fontId="1147" fillId="0" borderId="4" xfId="0" applyBorder="true" applyFont="true">
      <alignment horizontal="left" vertical="top" wrapText="true"/>
      <protection locked="true"/>
    </xf>
    <xf numFmtId="0" fontId="1148" fillId="0" borderId="4" xfId="0" applyBorder="true" applyFont="true">
      <alignment horizontal="center" vertical="top"/>
      <protection locked="true"/>
    </xf>
    <xf numFmtId="170" fontId="1149" fillId="0" borderId="4" xfId="0" applyBorder="true" applyFont="true" applyNumberFormat="true">
      <alignment horizontal="right" vertical="top"/>
      <protection locked="true"/>
    </xf>
    <xf numFmtId="171" fontId="1150" fillId="0" borderId="4" xfId="0" applyBorder="true" applyFont="true" applyNumberFormat="true">
      <alignment horizontal="right" vertical="top"/>
      <protection locked="true"/>
    </xf>
    <xf numFmtId="171" fontId="1151" fillId="0" borderId="4" xfId="0" applyBorder="true" applyFont="true" applyNumberFormat="true">
      <alignment horizontal="right" vertical="top"/>
      <protection locked="true"/>
    </xf>
    <xf numFmtId="171" fontId="1152" fillId="0" borderId="4" xfId="0" applyBorder="true" applyFont="true" applyNumberFormat="true">
      <alignment horizontal="right" vertical="top"/>
      <protection locked="true"/>
    </xf>
    <xf numFmtId="172" fontId="1153" fillId="3" borderId="4" xfId="0" applyFill="true" applyBorder="true" applyFont="true" applyNumberFormat="true">
      <alignment vertical="top" horizontal="right"/>
      <protection locked="false"/>
    </xf>
    <xf numFmtId="173" fontId="1154" fillId="0" borderId="4" xfId="0" applyBorder="true" applyFont="true" applyNumberFormat="true">
      <alignment horizontal="right" vertical="top"/>
      <protection locked="true"/>
    </xf>
    <xf numFmtId="4" fontId="1155" fillId="0" borderId="4" xfId="0" applyBorder="true" applyFont="true" applyNumberFormat="true">
      <alignment horizontal="right" vertical="top"/>
      <protection locked="true"/>
    </xf>
    <xf numFmtId="172" fontId="1156" fillId="3" borderId="4" xfId="0" applyFill="true" applyBorder="true" applyFont="true" applyNumberFormat="true">
      <alignment vertical="top" horizontal="right"/>
      <protection locked="false"/>
    </xf>
    <xf numFmtId="171" fontId="1157" fillId="0" borderId="4" xfId="0" applyBorder="true" applyFont="true" applyNumberFormat="true">
      <alignment horizontal="right" vertical="top"/>
      <protection locked="true"/>
    </xf>
    <xf numFmtId="171" fontId="1158" fillId="0" borderId="4" xfId="0" applyBorder="true" applyFont="true" applyNumberFormat="true">
      <alignment horizontal="right" vertical="top"/>
      <protection locked="true"/>
    </xf>
    <xf numFmtId="171" fontId="1159" fillId="0" borderId="4" xfId="0" applyBorder="true" applyFont="true" applyNumberFormat="true">
      <alignment horizontal="right" vertical="top"/>
      <protection locked="true"/>
    </xf>
    <xf numFmtId="4" fontId="1160" fillId="0" borderId="4" xfId="0" applyBorder="true" applyFont="true" applyNumberFormat="true">
      <alignment horizontal="right" vertical="top"/>
      <protection locked="true"/>
    </xf>
    <xf numFmtId="0" fontId="1161" fillId="0" borderId="0" xfId="0" applyFont="true"/>
    <xf numFmtId="0" fontId="1162" fillId="0" borderId="4" xfId="0" applyBorder="true" applyFont="true">
      <alignment horizontal="left" vertical="top"/>
      <protection locked="true"/>
    </xf>
    <xf numFmtId="0" fontId="1163" fillId="0" borderId="4" xfId="0" applyBorder="true" applyFont="true">
      <alignment horizontal="left" vertical="top" wrapText="true"/>
      <protection locked="true"/>
    </xf>
    <xf numFmtId="0" fontId="1164" fillId="0" borderId="4" xfId="0" applyBorder="true" applyFont="true">
      <alignment horizontal="center" vertical="top"/>
      <protection locked="true"/>
    </xf>
    <xf numFmtId="170" fontId="1165" fillId="0" borderId="4" xfId="0" applyBorder="true" applyFont="true" applyNumberFormat="true">
      <alignment horizontal="right" vertical="top"/>
      <protection locked="true"/>
    </xf>
    <xf numFmtId="171" fontId="1166" fillId="0" borderId="4" xfId="0" applyBorder="true" applyFont="true" applyNumberFormat="true">
      <alignment horizontal="right" vertical="top"/>
      <protection locked="true"/>
    </xf>
    <xf numFmtId="171" fontId="1167" fillId="0" borderId="4" xfId="0" applyBorder="true" applyFont="true" applyNumberFormat="true">
      <alignment horizontal="right" vertical="top"/>
      <protection locked="true"/>
    </xf>
    <xf numFmtId="171" fontId="1168" fillId="0" borderId="4" xfId="0" applyBorder="true" applyFont="true" applyNumberFormat="true">
      <alignment horizontal="right" vertical="top"/>
      <protection locked="true"/>
    </xf>
    <xf numFmtId="172" fontId="1169" fillId="3" borderId="4" xfId="0" applyFill="true" applyBorder="true" applyFont="true" applyNumberFormat="true">
      <alignment vertical="top" horizontal="right"/>
      <protection locked="false"/>
    </xf>
    <xf numFmtId="173" fontId="1170" fillId="0" borderId="4" xfId="0" applyBorder="true" applyFont="true" applyNumberFormat="true">
      <alignment horizontal="right" vertical="top"/>
      <protection locked="true"/>
    </xf>
    <xf numFmtId="4" fontId="1171" fillId="0" borderId="4" xfId="0" applyBorder="true" applyFont="true" applyNumberFormat="true">
      <alignment horizontal="right" vertical="top"/>
      <protection locked="true"/>
    </xf>
    <xf numFmtId="172" fontId="1172" fillId="3" borderId="4" xfId="0" applyFill="true" applyBorder="true" applyFont="true" applyNumberFormat="true">
      <alignment vertical="top" horizontal="right"/>
      <protection locked="false"/>
    </xf>
    <xf numFmtId="171" fontId="1173" fillId="0" borderId="4" xfId="0" applyBorder="true" applyFont="true" applyNumberFormat="true">
      <alignment horizontal="right" vertical="top"/>
      <protection locked="true"/>
    </xf>
    <xf numFmtId="171" fontId="1174" fillId="0" borderId="4" xfId="0" applyBorder="true" applyFont="true" applyNumberFormat="true">
      <alignment horizontal="right" vertical="top"/>
      <protection locked="true"/>
    </xf>
    <xf numFmtId="171" fontId="1175" fillId="0" borderId="4" xfId="0" applyBorder="true" applyFont="true" applyNumberFormat="true">
      <alignment horizontal="right" vertical="top"/>
      <protection locked="true"/>
    </xf>
    <xf numFmtId="4" fontId="1176" fillId="0" borderId="4" xfId="0" applyBorder="true" applyFont="true" applyNumberFormat="true">
      <alignment horizontal="right" vertical="top"/>
      <protection locked="true"/>
    </xf>
    <xf numFmtId="0" fontId="1177" fillId="0" borderId="0" xfId="0" applyFont="true"/>
    <xf numFmtId="0" fontId="1178" fillId="0" borderId="4" xfId="0" applyBorder="true" applyFont="true">
      <alignment horizontal="left" vertical="top"/>
      <protection locked="true"/>
    </xf>
    <xf numFmtId="0" fontId="1179" fillId="0" borderId="4" xfId="0" applyBorder="true" applyFont="true">
      <alignment horizontal="left" vertical="top" wrapText="true"/>
      <protection locked="true"/>
    </xf>
    <xf numFmtId="0" fontId="1180" fillId="0" borderId="4" xfId="0" applyBorder="true" applyFont="true">
      <alignment horizontal="center" vertical="top"/>
      <protection locked="true"/>
    </xf>
    <xf numFmtId="170" fontId="1181" fillId="0" borderId="4" xfId="0" applyBorder="true" applyFont="true" applyNumberFormat="true">
      <alignment horizontal="right" vertical="top"/>
      <protection locked="true"/>
    </xf>
    <xf numFmtId="171" fontId="1182" fillId="0" borderId="4" xfId="0" applyBorder="true" applyFont="true" applyNumberFormat="true">
      <alignment horizontal="right" vertical="top"/>
      <protection locked="true"/>
    </xf>
    <xf numFmtId="171" fontId="1183" fillId="0" borderId="4" xfId="0" applyBorder="true" applyFont="true" applyNumberFormat="true">
      <alignment horizontal="right" vertical="top"/>
      <protection locked="true"/>
    </xf>
    <xf numFmtId="171" fontId="1184" fillId="0" borderId="4" xfId="0" applyBorder="true" applyFont="true" applyNumberFormat="true">
      <alignment horizontal="right" vertical="top"/>
      <protection locked="true"/>
    </xf>
    <xf numFmtId="172" fontId="1185" fillId="3" borderId="4" xfId="0" applyFill="true" applyBorder="true" applyFont="true" applyNumberFormat="true">
      <alignment vertical="top" horizontal="right"/>
      <protection locked="false"/>
    </xf>
    <xf numFmtId="173" fontId="1186" fillId="0" borderId="4" xfId="0" applyBorder="true" applyFont="true" applyNumberFormat="true">
      <alignment horizontal="right" vertical="top"/>
      <protection locked="true"/>
    </xf>
    <xf numFmtId="4" fontId="1187" fillId="0" borderId="4" xfId="0" applyBorder="true" applyFont="true" applyNumberFormat="true">
      <alignment horizontal="right" vertical="top"/>
      <protection locked="true"/>
    </xf>
    <xf numFmtId="172" fontId="1188" fillId="3" borderId="4" xfId="0" applyFill="true" applyBorder="true" applyFont="true" applyNumberFormat="true">
      <alignment vertical="top" horizontal="right"/>
      <protection locked="false"/>
    </xf>
    <xf numFmtId="171" fontId="1189" fillId="0" borderId="4" xfId="0" applyBorder="true" applyFont="true" applyNumberFormat="true">
      <alignment horizontal="right" vertical="top"/>
      <protection locked="true"/>
    </xf>
    <xf numFmtId="171" fontId="1190" fillId="0" borderId="4" xfId="0" applyBorder="true" applyFont="true" applyNumberFormat="true">
      <alignment horizontal="right" vertical="top"/>
      <protection locked="true"/>
    </xf>
    <xf numFmtId="171" fontId="1191" fillId="0" borderId="4" xfId="0" applyBorder="true" applyFont="true" applyNumberFormat="true">
      <alignment horizontal="right" vertical="top"/>
      <protection locked="true"/>
    </xf>
    <xf numFmtId="4" fontId="1192" fillId="0" borderId="4" xfId="0" applyBorder="true" applyFont="true" applyNumberFormat="true">
      <alignment horizontal="right" vertical="top"/>
      <protection locked="true"/>
    </xf>
    <xf numFmtId="0" fontId="1193" fillId="0" borderId="0" xfId="0" applyFont="true"/>
    <xf numFmtId="0" fontId="1194" fillId="5" borderId="4" xfId="0" applyFill="true" applyBorder="true" applyFont="true">
      <alignment horizontal="left"/>
      <protection locked="true"/>
    </xf>
    <xf numFmtId="0" fontId="1195" fillId="5" borderId="4" xfId="0" applyFill="true" applyBorder="true" applyFont="true">
      <alignment horizontal="left"/>
      <protection locked="true"/>
    </xf>
    <xf numFmtId="0" fontId="1196" fillId="5" borderId="4" xfId="0" applyFill="true" applyBorder="true" applyFont="true">
      <alignment horizontal="left"/>
      <protection locked="true"/>
    </xf>
    <xf numFmtId="0" fontId="1197" fillId="5" borderId="4" xfId="0" applyFill="true" applyBorder="true" applyFont="true">
      <alignment horizontal="left"/>
      <protection locked="true"/>
    </xf>
    <xf numFmtId="0" fontId="1198" fillId="5" borderId="4" xfId="0" applyFill="true" applyBorder="true" applyFont="true">
      <alignment horizontal="left"/>
      <protection locked="true"/>
    </xf>
    <xf numFmtId="0" fontId="1199" fillId="5" borderId="4" xfId="0" applyFill="true" applyBorder="true" applyFont="true">
      <alignment horizontal="left"/>
      <protection locked="true"/>
    </xf>
    <xf numFmtId="0" fontId="1200" fillId="5" borderId="4" xfId="0" applyFill="true" applyBorder="true" applyFont="true">
      <alignment horizontal="left"/>
      <protection locked="true"/>
    </xf>
    <xf numFmtId="0" fontId="1201" fillId="5" borderId="4" xfId="0" applyFill="true" applyBorder="true" applyFont="true">
      <alignment horizontal="left"/>
      <protection locked="true"/>
    </xf>
    <xf numFmtId="0" fontId="1202" fillId="5" borderId="4" xfId="0" applyFill="true" applyBorder="true" applyFont="true">
      <alignment horizontal="left"/>
      <protection locked="true"/>
    </xf>
    <xf numFmtId="0" fontId="1203" fillId="5" borderId="4" xfId="0" applyFill="true" applyBorder="true" applyFont="true">
      <alignment horizontal="left"/>
      <protection locked="true"/>
    </xf>
    <xf numFmtId="0" fontId="1204" fillId="5" borderId="4" xfId="0" applyFill="true" applyBorder="true" applyFont="true">
      <alignment horizontal="left"/>
      <protection locked="true"/>
    </xf>
    <xf numFmtId="0" fontId="1205" fillId="5" borderId="4" xfId="0" applyFill="true" applyBorder="true" applyFont="true">
      <alignment horizontal="left"/>
      <protection locked="true"/>
    </xf>
    <xf numFmtId="4" fontId="1206" fillId="5" borderId="4" xfId="0" applyFill="true" applyBorder="true" applyFont="true" applyNumberFormat="true">
      <alignment horizontal="right"/>
      <protection locked="true"/>
    </xf>
    <xf numFmtId="4" fontId="1207" fillId="5" borderId="4" xfId="0" applyFill="true" applyBorder="true" applyFont="true" applyNumberFormat="true">
      <alignment horizontal="right"/>
      <protection locked="true"/>
    </xf>
    <xf numFmtId="4" fontId="1208" fillId="5" borderId="4" xfId="0" applyFill="true" applyBorder="true" applyFont="true" applyNumberFormat="true">
      <alignment horizontal="right"/>
      <protection locked="true"/>
    </xf>
    <xf numFmtId="0" fontId="1209" fillId="0" borderId="0" xfId="0" applyFont="true"/>
    <xf numFmtId="0" fontId="1210" fillId="0" borderId="4" xfId="0" applyBorder="true" applyFont="true">
      <alignment horizontal="left" vertical="top"/>
      <protection locked="true"/>
    </xf>
    <xf numFmtId="0" fontId="1211" fillId="0" borderId="4" xfId="0" applyBorder="true" applyFont="true">
      <alignment horizontal="left" vertical="top" wrapText="true"/>
      <protection locked="true"/>
    </xf>
    <xf numFmtId="0" fontId="1212" fillId="0" borderId="4" xfId="0" applyBorder="true" applyFont="true">
      <alignment horizontal="center" vertical="top"/>
      <protection locked="true"/>
    </xf>
    <xf numFmtId="170" fontId="1213" fillId="0" borderId="4" xfId="0" applyBorder="true" applyFont="true" applyNumberFormat="true">
      <alignment horizontal="right" vertical="top"/>
      <protection locked="true"/>
    </xf>
    <xf numFmtId="171" fontId="1214" fillId="0" borderId="4" xfId="0" applyBorder="true" applyFont="true" applyNumberFormat="true">
      <alignment horizontal="right" vertical="top"/>
      <protection locked="true"/>
    </xf>
    <xf numFmtId="171" fontId="1215" fillId="0" borderId="4" xfId="0" applyBorder="true" applyFont="true" applyNumberFormat="true">
      <alignment horizontal="right" vertical="top"/>
      <protection locked="true"/>
    </xf>
    <xf numFmtId="171" fontId="1216" fillId="0" borderId="4" xfId="0" applyBorder="true" applyFont="true" applyNumberFormat="true">
      <alignment horizontal="right" vertical="top"/>
      <protection locked="true"/>
    </xf>
    <xf numFmtId="172" fontId="1217" fillId="3" borderId="4" xfId="0" applyFill="true" applyBorder="true" applyFont="true" applyNumberFormat="true">
      <alignment vertical="top" horizontal="right"/>
      <protection locked="false"/>
    </xf>
    <xf numFmtId="173" fontId="1218" fillId="0" borderId="4" xfId="0" applyBorder="true" applyFont="true" applyNumberFormat="true">
      <alignment horizontal="right" vertical="top"/>
      <protection locked="true"/>
    </xf>
    <xf numFmtId="4" fontId="1219" fillId="0" borderId="4" xfId="0" applyBorder="true" applyFont="true" applyNumberFormat="true">
      <alignment horizontal="right" vertical="top"/>
      <protection locked="true"/>
    </xf>
    <xf numFmtId="172" fontId="1220" fillId="3" borderId="4" xfId="0" applyFill="true" applyBorder="true" applyFont="true" applyNumberFormat="true">
      <alignment vertical="top" horizontal="right"/>
      <protection locked="false"/>
    </xf>
    <xf numFmtId="171" fontId="1221" fillId="0" borderId="4" xfId="0" applyBorder="true" applyFont="true" applyNumberFormat="true">
      <alignment horizontal="right" vertical="top"/>
      <protection locked="true"/>
    </xf>
    <xf numFmtId="171" fontId="1222" fillId="0" borderId="4" xfId="0" applyBorder="true" applyFont="true" applyNumberFormat="true">
      <alignment horizontal="right" vertical="top"/>
      <protection locked="true"/>
    </xf>
    <xf numFmtId="171" fontId="1223" fillId="0" borderId="4" xfId="0" applyBorder="true" applyFont="true" applyNumberFormat="true">
      <alignment horizontal="right" vertical="top"/>
      <protection locked="true"/>
    </xf>
    <xf numFmtId="4" fontId="1224" fillId="0" borderId="4" xfId="0" applyBorder="true" applyFont="true" applyNumberFormat="true">
      <alignment horizontal="right" vertical="top"/>
      <protection locked="true"/>
    </xf>
    <xf numFmtId="0" fontId="1225" fillId="0" borderId="0" xfId="0" applyFont="true"/>
    <xf numFmtId="0" fontId="1226" fillId="0" borderId="4" xfId="0" applyBorder="true" applyFont="true">
      <alignment horizontal="left" vertical="top"/>
      <protection locked="true"/>
    </xf>
    <xf numFmtId="0" fontId="1227" fillId="0" borderId="4" xfId="0" applyBorder="true" applyFont="true">
      <alignment horizontal="left" vertical="top" wrapText="true"/>
      <protection locked="true"/>
    </xf>
    <xf numFmtId="0" fontId="1228" fillId="0" borderId="4" xfId="0" applyBorder="true" applyFont="true">
      <alignment horizontal="center" vertical="top"/>
      <protection locked="true"/>
    </xf>
    <xf numFmtId="170" fontId="1229" fillId="0" borderId="4" xfId="0" applyBorder="true" applyFont="true" applyNumberFormat="true">
      <alignment horizontal="right" vertical="top"/>
      <protection locked="true"/>
    </xf>
    <xf numFmtId="171" fontId="1230" fillId="0" borderId="4" xfId="0" applyBorder="true" applyFont="true" applyNumberFormat="true">
      <alignment horizontal="right" vertical="top"/>
      <protection locked="true"/>
    </xf>
    <xf numFmtId="171" fontId="1231" fillId="0" borderId="4" xfId="0" applyBorder="true" applyFont="true" applyNumberFormat="true">
      <alignment horizontal="right" vertical="top"/>
      <protection locked="true"/>
    </xf>
    <xf numFmtId="171" fontId="1232" fillId="0" borderId="4" xfId="0" applyBorder="true" applyFont="true" applyNumberFormat="true">
      <alignment horizontal="right" vertical="top"/>
      <protection locked="true"/>
    </xf>
    <xf numFmtId="172" fontId="1233" fillId="3" borderId="4" xfId="0" applyFill="true" applyBorder="true" applyFont="true" applyNumberFormat="true">
      <alignment vertical="top" horizontal="right"/>
      <protection locked="false"/>
    </xf>
    <xf numFmtId="173" fontId="1234" fillId="0" borderId="4" xfId="0" applyBorder="true" applyFont="true" applyNumberFormat="true">
      <alignment horizontal="right" vertical="top"/>
      <protection locked="true"/>
    </xf>
    <xf numFmtId="4" fontId="1235" fillId="0" borderId="4" xfId="0" applyBorder="true" applyFont="true" applyNumberFormat="true">
      <alignment horizontal="right" vertical="top"/>
      <protection locked="true"/>
    </xf>
    <xf numFmtId="172" fontId="1236" fillId="3" borderId="4" xfId="0" applyFill="true" applyBorder="true" applyFont="true" applyNumberFormat="true">
      <alignment vertical="top" horizontal="right"/>
      <protection locked="false"/>
    </xf>
    <xf numFmtId="171" fontId="1237" fillId="0" borderId="4" xfId="0" applyBorder="true" applyFont="true" applyNumberFormat="true">
      <alignment horizontal="right" vertical="top"/>
      <protection locked="true"/>
    </xf>
    <xf numFmtId="171" fontId="1238" fillId="0" borderId="4" xfId="0" applyBorder="true" applyFont="true" applyNumberFormat="true">
      <alignment horizontal="right" vertical="top"/>
      <protection locked="true"/>
    </xf>
    <xf numFmtId="171" fontId="1239" fillId="0" borderId="4" xfId="0" applyBorder="true" applyFont="true" applyNumberFormat="true">
      <alignment horizontal="right" vertical="top"/>
      <protection locked="true"/>
    </xf>
    <xf numFmtId="4" fontId="1240" fillId="0" borderId="4" xfId="0" applyBorder="true" applyFont="true" applyNumberFormat="true">
      <alignment horizontal="right" vertical="top"/>
      <protection locked="true"/>
    </xf>
    <xf numFmtId="0" fontId="1241" fillId="0" borderId="0" xfId="0" applyFont="true"/>
    <xf numFmtId="0" fontId="1242" fillId="5" borderId="4" xfId="0" applyFill="true" applyBorder="true" applyFont="true">
      <alignment horizontal="left"/>
      <protection locked="true"/>
    </xf>
    <xf numFmtId="0" fontId="1243" fillId="5" borderId="4" xfId="0" applyFill="true" applyBorder="true" applyFont="true">
      <alignment horizontal="left"/>
      <protection locked="true"/>
    </xf>
    <xf numFmtId="0" fontId="1244" fillId="5" borderId="4" xfId="0" applyFill="true" applyBorder="true" applyFont="true">
      <alignment horizontal="left"/>
      <protection locked="true"/>
    </xf>
    <xf numFmtId="0" fontId="1245" fillId="5" borderId="4" xfId="0" applyFill="true" applyBorder="true" applyFont="true">
      <alignment horizontal="left"/>
      <protection locked="true"/>
    </xf>
    <xf numFmtId="0" fontId="1246" fillId="5" borderId="4" xfId="0" applyFill="true" applyBorder="true" applyFont="true">
      <alignment horizontal="left"/>
      <protection locked="true"/>
    </xf>
    <xf numFmtId="0" fontId="1247" fillId="5" borderId="4" xfId="0" applyFill="true" applyBorder="true" applyFont="true">
      <alignment horizontal="left"/>
      <protection locked="true"/>
    </xf>
    <xf numFmtId="0" fontId="1248" fillId="5" borderId="4" xfId="0" applyFill="true" applyBorder="true" applyFont="true">
      <alignment horizontal="left"/>
      <protection locked="true"/>
    </xf>
    <xf numFmtId="0" fontId="1249" fillId="5" borderId="4" xfId="0" applyFill="true" applyBorder="true" applyFont="true">
      <alignment horizontal="left"/>
      <protection locked="true"/>
    </xf>
    <xf numFmtId="0" fontId="1250" fillId="5" borderId="4" xfId="0" applyFill="true" applyBorder="true" applyFont="true">
      <alignment horizontal="left"/>
      <protection locked="true"/>
    </xf>
    <xf numFmtId="0" fontId="1251" fillId="5" borderId="4" xfId="0" applyFill="true" applyBorder="true" applyFont="true">
      <alignment horizontal="left"/>
      <protection locked="true"/>
    </xf>
    <xf numFmtId="0" fontId="1252" fillId="5" borderId="4" xfId="0" applyFill="true" applyBorder="true" applyFont="true">
      <alignment horizontal="left"/>
      <protection locked="true"/>
    </xf>
    <xf numFmtId="0" fontId="1253" fillId="5" borderId="4" xfId="0" applyFill="true" applyBorder="true" applyFont="true">
      <alignment horizontal="left"/>
      <protection locked="true"/>
    </xf>
    <xf numFmtId="4" fontId="1254" fillId="5" borderId="4" xfId="0" applyFill="true" applyBorder="true" applyFont="true" applyNumberFormat="true">
      <alignment horizontal="right"/>
      <protection locked="true"/>
    </xf>
    <xf numFmtId="4" fontId="1255" fillId="5" borderId="4" xfId="0" applyFill="true" applyBorder="true" applyFont="true" applyNumberFormat="true">
      <alignment horizontal="right"/>
      <protection locked="true"/>
    </xf>
    <xf numFmtId="4" fontId="1256" fillId="5" borderId="4" xfId="0" applyFill="true" applyBorder="true" applyFont="true" applyNumberFormat="true">
      <alignment horizontal="right"/>
      <protection locked="true"/>
    </xf>
    <xf numFmtId="0" fontId="1257" fillId="0" borderId="0" xfId="0" applyFont="true"/>
    <xf numFmtId="0" fontId="1258" fillId="5" borderId="4" xfId="0" applyFill="true" applyBorder="true" applyFont="true">
      <alignment horizontal="left"/>
      <protection locked="true"/>
    </xf>
    <xf numFmtId="0" fontId="1259" fillId="5" borderId="4" xfId="0" applyFill="true" applyBorder="true" applyFont="true">
      <alignment horizontal="left"/>
      <protection locked="true"/>
    </xf>
    <xf numFmtId="0" fontId="1260" fillId="5" borderId="4" xfId="0" applyFill="true" applyBorder="true" applyFont="true">
      <alignment horizontal="left"/>
      <protection locked="true"/>
    </xf>
    <xf numFmtId="0" fontId="1261" fillId="5" borderId="4" xfId="0" applyFill="true" applyBorder="true" applyFont="true">
      <alignment horizontal="left"/>
      <protection locked="true"/>
    </xf>
    <xf numFmtId="0" fontId="1262" fillId="5" borderId="4" xfId="0" applyFill="true" applyBorder="true" applyFont="true">
      <alignment horizontal="left"/>
      <protection locked="true"/>
    </xf>
    <xf numFmtId="0" fontId="1263" fillId="5" borderId="4" xfId="0" applyFill="true" applyBorder="true" applyFont="true">
      <alignment horizontal="left"/>
      <protection locked="true"/>
    </xf>
    <xf numFmtId="0" fontId="1264" fillId="5" borderId="4" xfId="0" applyFill="true" applyBorder="true" applyFont="true">
      <alignment horizontal="left"/>
      <protection locked="true"/>
    </xf>
    <xf numFmtId="0" fontId="1265" fillId="5" borderId="4" xfId="0" applyFill="true" applyBorder="true" applyFont="true">
      <alignment horizontal="left"/>
      <protection locked="true"/>
    </xf>
    <xf numFmtId="0" fontId="1266" fillId="5" borderId="4" xfId="0" applyFill="true" applyBorder="true" applyFont="true">
      <alignment horizontal="left"/>
      <protection locked="true"/>
    </xf>
    <xf numFmtId="0" fontId="1267" fillId="5" borderId="4" xfId="0" applyFill="true" applyBorder="true" applyFont="true">
      <alignment horizontal="left"/>
      <protection locked="true"/>
    </xf>
    <xf numFmtId="0" fontId="1268" fillId="5" borderId="4" xfId="0" applyFill="true" applyBorder="true" applyFont="true">
      <alignment horizontal="left"/>
      <protection locked="true"/>
    </xf>
    <xf numFmtId="0" fontId="1269" fillId="5" borderId="4" xfId="0" applyFill="true" applyBorder="true" applyFont="true">
      <alignment horizontal="left"/>
      <protection locked="true"/>
    </xf>
    <xf numFmtId="4" fontId="1270" fillId="5" borderId="4" xfId="0" applyFill="true" applyBorder="true" applyFont="true" applyNumberFormat="true">
      <alignment horizontal="right"/>
      <protection locked="true"/>
    </xf>
    <xf numFmtId="4" fontId="1271" fillId="5" borderId="4" xfId="0" applyFill="true" applyBorder="true" applyFont="true" applyNumberFormat="true">
      <alignment horizontal="right"/>
      <protection locked="true"/>
    </xf>
    <xf numFmtId="4" fontId="1272" fillId="5" borderId="4" xfId="0" applyFill="true" applyBorder="true" applyFont="true" applyNumberFormat="true">
      <alignment horizontal="right"/>
      <protection locked="true"/>
    </xf>
    <xf numFmtId="0" fontId="1273" fillId="0" borderId="0" xfId="0" applyFont="true"/>
    <xf numFmtId="0" fontId="1274" fillId="0" borderId="4" xfId="0" applyBorder="true" applyFont="true">
      <alignment horizontal="left" vertical="top"/>
      <protection locked="true"/>
    </xf>
    <xf numFmtId="0" fontId="1275" fillId="0" borderId="4" xfId="0" applyBorder="true" applyFont="true">
      <alignment horizontal="left" vertical="top" wrapText="true"/>
      <protection locked="true"/>
    </xf>
    <xf numFmtId="0" fontId="1276" fillId="0" borderId="4" xfId="0" applyBorder="true" applyFont="true">
      <alignment horizontal="center" vertical="top"/>
      <protection locked="true"/>
    </xf>
    <xf numFmtId="170" fontId="1277" fillId="0" borderId="4" xfId="0" applyBorder="true" applyFont="true" applyNumberFormat="true">
      <alignment horizontal="right" vertical="top"/>
      <protection locked="true"/>
    </xf>
    <xf numFmtId="171" fontId="1278" fillId="0" borderId="4" xfId="0" applyBorder="true" applyFont="true" applyNumberFormat="true">
      <alignment horizontal="right" vertical="top"/>
      <protection locked="true"/>
    </xf>
    <xf numFmtId="171" fontId="1279" fillId="0" borderId="4" xfId="0" applyBorder="true" applyFont="true" applyNumberFormat="true">
      <alignment horizontal="right" vertical="top"/>
      <protection locked="true"/>
    </xf>
    <xf numFmtId="171" fontId="1280" fillId="0" borderId="4" xfId="0" applyBorder="true" applyFont="true" applyNumberFormat="true">
      <alignment horizontal="right" vertical="top"/>
      <protection locked="true"/>
    </xf>
    <xf numFmtId="172" fontId="1281" fillId="3" borderId="4" xfId="0" applyFill="true" applyBorder="true" applyFont="true" applyNumberFormat="true">
      <alignment vertical="top" horizontal="right"/>
      <protection locked="false"/>
    </xf>
    <xf numFmtId="173" fontId="1282" fillId="0" borderId="4" xfId="0" applyBorder="true" applyFont="true" applyNumberFormat="true">
      <alignment horizontal="right" vertical="top"/>
      <protection locked="true"/>
    </xf>
    <xf numFmtId="4" fontId="1283" fillId="0" borderId="4" xfId="0" applyBorder="true" applyFont="true" applyNumberFormat="true">
      <alignment horizontal="right" vertical="top"/>
      <protection locked="true"/>
    </xf>
    <xf numFmtId="172" fontId="1284" fillId="3" borderId="4" xfId="0" applyFill="true" applyBorder="true" applyFont="true" applyNumberFormat="true">
      <alignment vertical="top" horizontal="right"/>
      <protection locked="false"/>
    </xf>
    <xf numFmtId="171" fontId="1285" fillId="0" borderId="4" xfId="0" applyBorder="true" applyFont="true" applyNumberFormat="true">
      <alignment horizontal="right" vertical="top"/>
      <protection locked="true"/>
    </xf>
    <xf numFmtId="171" fontId="1286" fillId="0" borderId="4" xfId="0" applyBorder="true" applyFont="true" applyNumberFormat="true">
      <alignment horizontal="right" vertical="top"/>
      <protection locked="true"/>
    </xf>
    <xf numFmtId="171" fontId="1287" fillId="0" borderId="4" xfId="0" applyBorder="true" applyFont="true" applyNumberFormat="true">
      <alignment horizontal="right" vertical="top"/>
      <protection locked="true"/>
    </xf>
    <xf numFmtId="4" fontId="1288" fillId="0" borderId="4" xfId="0" applyBorder="true" applyFont="true" applyNumberFormat="true">
      <alignment horizontal="right" vertical="top"/>
      <protection locked="true"/>
    </xf>
    <xf numFmtId="0" fontId="1289" fillId="0" borderId="0" xfId="0" applyFont="true"/>
    <xf numFmtId="0" fontId="1290" fillId="0" borderId="4" xfId="0" applyBorder="true" applyFont="true">
      <alignment horizontal="left" vertical="top"/>
      <protection locked="true"/>
    </xf>
    <xf numFmtId="0" fontId="1291" fillId="0" borderId="4" xfId="0" applyBorder="true" applyFont="true">
      <alignment horizontal="left" vertical="top" wrapText="true"/>
      <protection locked="true"/>
    </xf>
    <xf numFmtId="0" fontId="1292" fillId="0" borderId="4" xfId="0" applyBorder="true" applyFont="true">
      <alignment horizontal="center" vertical="top"/>
      <protection locked="true"/>
    </xf>
    <xf numFmtId="170" fontId="1293" fillId="0" borderId="4" xfId="0" applyBorder="true" applyFont="true" applyNumberFormat="true">
      <alignment horizontal="right" vertical="top"/>
      <protection locked="true"/>
    </xf>
    <xf numFmtId="171" fontId="1294" fillId="0" borderId="4" xfId="0" applyBorder="true" applyFont="true" applyNumberFormat="true">
      <alignment horizontal="right" vertical="top"/>
      <protection locked="true"/>
    </xf>
    <xf numFmtId="171" fontId="1295" fillId="0" borderId="4" xfId="0" applyBorder="true" applyFont="true" applyNumberFormat="true">
      <alignment horizontal="right" vertical="top"/>
      <protection locked="true"/>
    </xf>
    <xf numFmtId="171" fontId="1296" fillId="0" borderId="4" xfId="0" applyBorder="true" applyFont="true" applyNumberFormat="true">
      <alignment horizontal="right" vertical="top"/>
      <protection locked="true"/>
    </xf>
    <xf numFmtId="172" fontId="1297" fillId="3" borderId="4" xfId="0" applyFill="true" applyBorder="true" applyFont="true" applyNumberFormat="true">
      <alignment vertical="top" horizontal="right"/>
      <protection locked="false"/>
    </xf>
    <xf numFmtId="173" fontId="1298" fillId="0" borderId="4" xfId="0" applyBorder="true" applyFont="true" applyNumberFormat="true">
      <alignment horizontal="right" vertical="top"/>
      <protection locked="true"/>
    </xf>
    <xf numFmtId="4" fontId="1299" fillId="0" borderId="4" xfId="0" applyBorder="true" applyFont="true" applyNumberFormat="true">
      <alignment horizontal="right" vertical="top"/>
      <protection locked="true"/>
    </xf>
    <xf numFmtId="172" fontId="1300" fillId="3" borderId="4" xfId="0" applyFill="true" applyBorder="true" applyFont="true" applyNumberFormat="true">
      <alignment vertical="top" horizontal="right"/>
      <protection locked="false"/>
    </xf>
    <xf numFmtId="171" fontId="1301" fillId="0" borderId="4" xfId="0" applyBorder="true" applyFont="true" applyNumberFormat="true">
      <alignment horizontal="right" vertical="top"/>
      <protection locked="true"/>
    </xf>
    <xf numFmtId="171" fontId="1302" fillId="0" borderId="4" xfId="0" applyBorder="true" applyFont="true" applyNumberFormat="true">
      <alignment horizontal="right" vertical="top"/>
      <protection locked="true"/>
    </xf>
    <xf numFmtId="171" fontId="1303" fillId="0" borderId="4" xfId="0" applyBorder="true" applyFont="true" applyNumberFormat="true">
      <alignment horizontal="right" vertical="top"/>
      <protection locked="true"/>
    </xf>
    <xf numFmtId="4" fontId="1304" fillId="0" borderId="4" xfId="0" applyBorder="true" applyFont="true" applyNumberFormat="true">
      <alignment horizontal="right" vertical="top"/>
      <protection locked="true"/>
    </xf>
    <xf numFmtId="0" fontId="1305" fillId="0" borderId="0" xfId="0" applyFont="true"/>
    <xf numFmtId="0" fontId="1306" fillId="0" borderId="4" xfId="0" applyBorder="true" applyFont="true">
      <alignment horizontal="left" vertical="top"/>
      <protection locked="true"/>
    </xf>
    <xf numFmtId="0" fontId="1307" fillId="0" borderId="4" xfId="0" applyBorder="true" applyFont="true">
      <alignment horizontal="left" vertical="top" wrapText="true"/>
      <protection locked="true"/>
    </xf>
    <xf numFmtId="0" fontId="1308" fillId="0" borderId="4" xfId="0" applyBorder="true" applyFont="true">
      <alignment horizontal="center" vertical="top"/>
      <protection locked="true"/>
    </xf>
    <xf numFmtId="170" fontId="1309" fillId="0" borderId="4" xfId="0" applyBorder="true" applyFont="true" applyNumberFormat="true">
      <alignment horizontal="right" vertical="top"/>
      <protection locked="true"/>
    </xf>
    <xf numFmtId="171" fontId="1310" fillId="0" borderId="4" xfId="0" applyBorder="true" applyFont="true" applyNumberFormat="true">
      <alignment horizontal="right" vertical="top"/>
      <protection locked="true"/>
    </xf>
    <xf numFmtId="171" fontId="1311" fillId="0" borderId="4" xfId="0" applyBorder="true" applyFont="true" applyNumberFormat="true">
      <alignment horizontal="right" vertical="top"/>
      <protection locked="true"/>
    </xf>
    <xf numFmtId="171" fontId="1312" fillId="0" borderId="4" xfId="0" applyBorder="true" applyFont="true" applyNumberFormat="true">
      <alignment horizontal="right" vertical="top"/>
      <protection locked="true"/>
    </xf>
    <xf numFmtId="172" fontId="1313" fillId="3" borderId="4" xfId="0" applyFill="true" applyBorder="true" applyFont="true" applyNumberFormat="true">
      <alignment vertical="top" horizontal="right"/>
      <protection locked="false"/>
    </xf>
    <xf numFmtId="173" fontId="1314" fillId="0" borderId="4" xfId="0" applyBorder="true" applyFont="true" applyNumberFormat="true">
      <alignment horizontal="right" vertical="top"/>
      <protection locked="true"/>
    </xf>
    <xf numFmtId="4" fontId="1315" fillId="0" borderId="4" xfId="0" applyBorder="true" applyFont="true" applyNumberFormat="true">
      <alignment horizontal="right" vertical="top"/>
      <protection locked="true"/>
    </xf>
    <xf numFmtId="172" fontId="1316" fillId="3" borderId="4" xfId="0" applyFill="true" applyBorder="true" applyFont="true" applyNumberFormat="true">
      <alignment vertical="top" horizontal="right"/>
      <protection locked="false"/>
    </xf>
    <xf numFmtId="171" fontId="1317" fillId="0" borderId="4" xfId="0" applyBorder="true" applyFont="true" applyNumberFormat="true">
      <alignment horizontal="right" vertical="top"/>
      <protection locked="true"/>
    </xf>
    <xf numFmtId="171" fontId="1318" fillId="0" borderId="4" xfId="0" applyBorder="true" applyFont="true" applyNumberFormat="true">
      <alignment horizontal="right" vertical="top"/>
      <protection locked="true"/>
    </xf>
    <xf numFmtId="171" fontId="1319" fillId="0" borderId="4" xfId="0" applyBorder="true" applyFont="true" applyNumberFormat="true">
      <alignment horizontal="right" vertical="top"/>
      <protection locked="true"/>
    </xf>
    <xf numFmtId="4" fontId="1320" fillId="0" borderId="4" xfId="0" applyBorder="true" applyFont="true" applyNumberFormat="true">
      <alignment horizontal="right" vertical="top"/>
      <protection locked="true"/>
    </xf>
    <xf numFmtId="0" fontId="1321" fillId="0" borderId="0" xfId="0" applyFont="true"/>
    <xf numFmtId="0" fontId="1322" fillId="0" borderId="4" xfId="0" applyBorder="true" applyFont="true">
      <alignment horizontal="left" vertical="top"/>
      <protection locked="true"/>
    </xf>
    <xf numFmtId="0" fontId="1323" fillId="0" borderId="4" xfId="0" applyBorder="true" applyFont="true">
      <alignment horizontal="left" vertical="top" wrapText="true"/>
      <protection locked="true"/>
    </xf>
    <xf numFmtId="0" fontId="1324" fillId="0" borderId="4" xfId="0" applyBorder="true" applyFont="true">
      <alignment horizontal="center" vertical="top"/>
      <protection locked="true"/>
    </xf>
    <xf numFmtId="170" fontId="1325" fillId="0" borderId="4" xfId="0" applyBorder="true" applyFont="true" applyNumberFormat="true">
      <alignment horizontal="right" vertical="top"/>
      <protection locked="true"/>
    </xf>
    <xf numFmtId="171" fontId="1326" fillId="0" borderId="4" xfId="0" applyBorder="true" applyFont="true" applyNumberFormat="true">
      <alignment horizontal="right" vertical="top"/>
      <protection locked="true"/>
    </xf>
    <xf numFmtId="171" fontId="1327" fillId="0" borderId="4" xfId="0" applyBorder="true" applyFont="true" applyNumberFormat="true">
      <alignment horizontal="right" vertical="top"/>
      <protection locked="true"/>
    </xf>
    <xf numFmtId="171" fontId="1328" fillId="0" borderId="4" xfId="0" applyBorder="true" applyFont="true" applyNumberFormat="true">
      <alignment horizontal="right" vertical="top"/>
      <protection locked="true"/>
    </xf>
    <xf numFmtId="172" fontId="1329" fillId="3" borderId="4" xfId="0" applyFill="true" applyBorder="true" applyFont="true" applyNumberFormat="true">
      <alignment vertical="top" horizontal="right"/>
      <protection locked="false"/>
    </xf>
    <xf numFmtId="173" fontId="1330" fillId="0" borderId="4" xfId="0" applyBorder="true" applyFont="true" applyNumberFormat="true">
      <alignment horizontal="right" vertical="top"/>
      <protection locked="true"/>
    </xf>
    <xf numFmtId="4" fontId="1331" fillId="0" borderId="4" xfId="0" applyBorder="true" applyFont="true" applyNumberFormat="true">
      <alignment horizontal="right" vertical="top"/>
      <protection locked="true"/>
    </xf>
    <xf numFmtId="172" fontId="1332" fillId="3" borderId="4" xfId="0" applyFill="true" applyBorder="true" applyFont="true" applyNumberFormat="true">
      <alignment vertical="top" horizontal="right"/>
      <protection locked="false"/>
    </xf>
    <xf numFmtId="171" fontId="1333" fillId="0" borderId="4" xfId="0" applyBorder="true" applyFont="true" applyNumberFormat="true">
      <alignment horizontal="right" vertical="top"/>
      <protection locked="true"/>
    </xf>
    <xf numFmtId="171" fontId="1334" fillId="0" borderId="4" xfId="0" applyBorder="true" applyFont="true" applyNumberFormat="true">
      <alignment horizontal="right" vertical="top"/>
      <protection locked="true"/>
    </xf>
    <xf numFmtId="171" fontId="1335" fillId="0" borderId="4" xfId="0" applyBorder="true" applyFont="true" applyNumberFormat="true">
      <alignment horizontal="right" vertical="top"/>
      <protection locked="true"/>
    </xf>
    <xf numFmtId="4" fontId="1336" fillId="0" borderId="4" xfId="0" applyBorder="true" applyFont="true" applyNumberFormat="true">
      <alignment horizontal="right" vertical="top"/>
      <protection locked="true"/>
    </xf>
    <xf numFmtId="0" fontId="1337" fillId="0" borderId="0" xfId="0" applyFont="true"/>
    <xf numFmtId="0" fontId="1338" fillId="5" borderId="4" xfId="0" applyFill="true" applyBorder="true" applyFont="true">
      <alignment horizontal="left"/>
      <protection locked="true"/>
    </xf>
    <xf numFmtId="0" fontId="1339" fillId="5" borderId="4" xfId="0" applyFill="true" applyBorder="true" applyFont="true">
      <alignment horizontal="left"/>
      <protection locked="true"/>
    </xf>
    <xf numFmtId="0" fontId="1340" fillId="5" borderId="4" xfId="0" applyFill="true" applyBorder="true" applyFont="true">
      <alignment horizontal="left"/>
      <protection locked="true"/>
    </xf>
    <xf numFmtId="0" fontId="1341" fillId="5" borderId="4" xfId="0" applyFill="true" applyBorder="true" applyFont="true">
      <alignment horizontal="left"/>
      <protection locked="true"/>
    </xf>
    <xf numFmtId="0" fontId="1342" fillId="5" borderId="4" xfId="0" applyFill="true" applyBorder="true" applyFont="true">
      <alignment horizontal="left"/>
      <protection locked="true"/>
    </xf>
    <xf numFmtId="0" fontId="1343" fillId="5" borderId="4" xfId="0" applyFill="true" applyBorder="true" applyFont="true">
      <alignment horizontal="left"/>
      <protection locked="true"/>
    </xf>
    <xf numFmtId="0" fontId="1344" fillId="5" borderId="4" xfId="0" applyFill="true" applyBorder="true" applyFont="true">
      <alignment horizontal="left"/>
      <protection locked="true"/>
    </xf>
    <xf numFmtId="0" fontId="1345" fillId="5" borderId="4" xfId="0" applyFill="true" applyBorder="true" applyFont="true">
      <alignment horizontal="left"/>
      <protection locked="true"/>
    </xf>
    <xf numFmtId="0" fontId="1346" fillId="5" borderId="4" xfId="0" applyFill="true" applyBorder="true" applyFont="true">
      <alignment horizontal="left"/>
      <protection locked="true"/>
    </xf>
    <xf numFmtId="0" fontId="1347" fillId="5" borderId="4" xfId="0" applyFill="true" applyBorder="true" applyFont="true">
      <alignment horizontal="left"/>
      <protection locked="true"/>
    </xf>
    <xf numFmtId="0" fontId="1348" fillId="5" borderId="4" xfId="0" applyFill="true" applyBorder="true" applyFont="true">
      <alignment horizontal="left"/>
      <protection locked="true"/>
    </xf>
    <xf numFmtId="0" fontId="1349" fillId="5" borderId="4" xfId="0" applyFill="true" applyBorder="true" applyFont="true">
      <alignment horizontal="left"/>
      <protection locked="true"/>
    </xf>
    <xf numFmtId="4" fontId="1350" fillId="5" borderId="4" xfId="0" applyFill="true" applyBorder="true" applyFont="true" applyNumberFormat="true">
      <alignment horizontal="right"/>
      <protection locked="true"/>
    </xf>
    <xf numFmtId="4" fontId="1351" fillId="5" borderId="4" xfId="0" applyFill="true" applyBorder="true" applyFont="true" applyNumberFormat="true">
      <alignment horizontal="right"/>
      <protection locked="true"/>
    </xf>
    <xf numFmtId="4" fontId="1352" fillId="5" borderId="4" xfId="0" applyFill="true" applyBorder="true" applyFont="true" applyNumberFormat="true">
      <alignment horizontal="right"/>
      <protection locked="true"/>
    </xf>
    <xf numFmtId="0" fontId="1353" fillId="0" borderId="0" xfId="0" applyFont="true"/>
    <xf numFmtId="0" fontId="1354" fillId="0" borderId="4" xfId="0" applyBorder="true" applyFont="true">
      <alignment horizontal="left" vertical="top"/>
      <protection locked="true"/>
    </xf>
    <xf numFmtId="0" fontId="1355" fillId="0" borderId="4" xfId="0" applyBorder="true" applyFont="true">
      <alignment horizontal="left" vertical="top" wrapText="true"/>
      <protection locked="true"/>
    </xf>
    <xf numFmtId="0" fontId="1356" fillId="0" borderId="4" xfId="0" applyBorder="true" applyFont="true">
      <alignment horizontal="center" vertical="top"/>
      <protection locked="true"/>
    </xf>
    <xf numFmtId="170" fontId="1357" fillId="0" borderId="4" xfId="0" applyBorder="true" applyFont="true" applyNumberFormat="true">
      <alignment horizontal="right" vertical="top"/>
      <protection locked="true"/>
    </xf>
    <xf numFmtId="171" fontId="1358" fillId="0" borderId="4" xfId="0" applyBorder="true" applyFont="true" applyNumberFormat="true">
      <alignment horizontal="right" vertical="top"/>
      <protection locked="true"/>
    </xf>
    <xf numFmtId="171" fontId="1359" fillId="0" borderId="4" xfId="0" applyBorder="true" applyFont="true" applyNumberFormat="true">
      <alignment horizontal="right" vertical="top"/>
      <protection locked="true"/>
    </xf>
    <xf numFmtId="171" fontId="1360" fillId="0" borderId="4" xfId="0" applyBorder="true" applyFont="true" applyNumberFormat="true">
      <alignment horizontal="right" vertical="top"/>
      <protection locked="true"/>
    </xf>
    <xf numFmtId="172" fontId="1361" fillId="3" borderId="4" xfId="0" applyFill="true" applyBorder="true" applyFont="true" applyNumberFormat="true">
      <alignment vertical="top" horizontal="right"/>
      <protection locked="false"/>
    </xf>
    <xf numFmtId="173" fontId="1362" fillId="0" borderId="4" xfId="0" applyBorder="true" applyFont="true" applyNumberFormat="true">
      <alignment horizontal="right" vertical="top"/>
      <protection locked="true"/>
    </xf>
    <xf numFmtId="4" fontId="1363" fillId="0" borderId="4" xfId="0" applyBorder="true" applyFont="true" applyNumberFormat="true">
      <alignment horizontal="right" vertical="top"/>
      <protection locked="true"/>
    </xf>
    <xf numFmtId="172" fontId="1364" fillId="3" borderId="4" xfId="0" applyFill="true" applyBorder="true" applyFont="true" applyNumberFormat="true">
      <alignment vertical="top" horizontal="right"/>
      <protection locked="false"/>
    </xf>
    <xf numFmtId="171" fontId="1365" fillId="0" borderId="4" xfId="0" applyBorder="true" applyFont="true" applyNumberFormat="true">
      <alignment horizontal="right" vertical="top"/>
      <protection locked="true"/>
    </xf>
    <xf numFmtId="171" fontId="1366" fillId="0" borderId="4" xfId="0" applyBorder="true" applyFont="true" applyNumberFormat="true">
      <alignment horizontal="right" vertical="top"/>
      <protection locked="true"/>
    </xf>
    <xf numFmtId="171" fontId="1367" fillId="0" borderId="4" xfId="0" applyBorder="true" applyFont="true" applyNumberFormat="true">
      <alignment horizontal="right" vertical="top"/>
      <protection locked="true"/>
    </xf>
    <xf numFmtId="4" fontId="1368" fillId="0" borderId="4" xfId="0" applyBorder="true" applyFont="true" applyNumberFormat="true">
      <alignment horizontal="right" vertical="top"/>
      <protection locked="true"/>
    </xf>
    <xf numFmtId="0" fontId="1369" fillId="0" borderId="0" xfId="0" applyFont="true"/>
    <xf numFmtId="0" fontId="1370" fillId="0" borderId="4" xfId="0" applyBorder="true" applyFont="true">
      <alignment horizontal="left" vertical="top"/>
      <protection locked="true"/>
    </xf>
    <xf numFmtId="0" fontId="1371" fillId="0" borderId="4" xfId="0" applyBorder="true" applyFont="true">
      <alignment horizontal="left" vertical="top" wrapText="true"/>
      <protection locked="true"/>
    </xf>
    <xf numFmtId="0" fontId="1372" fillId="0" borderId="4" xfId="0" applyBorder="true" applyFont="true">
      <alignment horizontal="center" vertical="top"/>
      <protection locked="true"/>
    </xf>
    <xf numFmtId="170" fontId="1373" fillId="0" borderId="4" xfId="0" applyBorder="true" applyFont="true" applyNumberFormat="true">
      <alignment horizontal="right" vertical="top"/>
      <protection locked="true"/>
    </xf>
    <xf numFmtId="171" fontId="1374" fillId="0" borderId="4" xfId="0" applyBorder="true" applyFont="true" applyNumberFormat="true">
      <alignment horizontal="right" vertical="top"/>
      <protection locked="true"/>
    </xf>
    <xf numFmtId="171" fontId="1375" fillId="0" borderId="4" xfId="0" applyBorder="true" applyFont="true" applyNumberFormat="true">
      <alignment horizontal="right" vertical="top"/>
      <protection locked="true"/>
    </xf>
    <xf numFmtId="171" fontId="1376" fillId="0" borderId="4" xfId="0" applyBorder="true" applyFont="true" applyNumberFormat="true">
      <alignment horizontal="right" vertical="top"/>
      <protection locked="true"/>
    </xf>
    <xf numFmtId="172" fontId="1377" fillId="3" borderId="4" xfId="0" applyFill="true" applyBorder="true" applyFont="true" applyNumberFormat="true">
      <alignment vertical="top" horizontal="right"/>
      <protection locked="false"/>
    </xf>
    <xf numFmtId="173" fontId="1378" fillId="0" borderId="4" xfId="0" applyBorder="true" applyFont="true" applyNumberFormat="true">
      <alignment horizontal="right" vertical="top"/>
      <protection locked="true"/>
    </xf>
    <xf numFmtId="4" fontId="1379" fillId="0" borderId="4" xfId="0" applyBorder="true" applyFont="true" applyNumberFormat="true">
      <alignment horizontal="right" vertical="top"/>
      <protection locked="true"/>
    </xf>
    <xf numFmtId="172" fontId="1380" fillId="3" borderId="4" xfId="0" applyFill="true" applyBorder="true" applyFont="true" applyNumberFormat="true">
      <alignment vertical="top" horizontal="right"/>
      <protection locked="false"/>
    </xf>
    <xf numFmtId="171" fontId="1381" fillId="0" borderId="4" xfId="0" applyBorder="true" applyFont="true" applyNumberFormat="true">
      <alignment horizontal="right" vertical="top"/>
      <protection locked="true"/>
    </xf>
    <xf numFmtId="171" fontId="1382" fillId="0" borderId="4" xfId="0" applyBorder="true" applyFont="true" applyNumberFormat="true">
      <alignment horizontal="right" vertical="top"/>
      <protection locked="true"/>
    </xf>
    <xf numFmtId="171" fontId="1383" fillId="0" borderId="4" xfId="0" applyBorder="true" applyFont="true" applyNumberFormat="true">
      <alignment horizontal="right" vertical="top"/>
      <protection locked="true"/>
    </xf>
    <xf numFmtId="4" fontId="1384" fillId="0" borderId="4" xfId="0" applyBorder="true" applyFont="true" applyNumberFormat="true">
      <alignment horizontal="right" vertical="top"/>
      <protection locked="true"/>
    </xf>
    <xf numFmtId="0" fontId="1385" fillId="0" borderId="0" xfId="0" applyFont="true"/>
    <xf numFmtId="0" fontId="1386" fillId="0" borderId="4" xfId="0" applyBorder="true" applyFont="true">
      <alignment horizontal="left" vertical="top"/>
      <protection locked="true"/>
    </xf>
    <xf numFmtId="0" fontId="1387" fillId="0" borderId="4" xfId="0" applyBorder="true" applyFont="true">
      <alignment horizontal="left" vertical="top" wrapText="true"/>
      <protection locked="true"/>
    </xf>
    <xf numFmtId="0" fontId="1388" fillId="0" borderId="4" xfId="0" applyBorder="true" applyFont="true">
      <alignment horizontal="center" vertical="top"/>
      <protection locked="true"/>
    </xf>
    <xf numFmtId="170" fontId="1389" fillId="0" borderId="4" xfId="0" applyBorder="true" applyFont="true" applyNumberFormat="true">
      <alignment horizontal="right" vertical="top"/>
      <protection locked="true"/>
    </xf>
    <xf numFmtId="171" fontId="1390" fillId="0" borderId="4" xfId="0" applyBorder="true" applyFont="true" applyNumberFormat="true">
      <alignment horizontal="right" vertical="top"/>
      <protection locked="true"/>
    </xf>
    <xf numFmtId="171" fontId="1391" fillId="0" borderId="4" xfId="0" applyBorder="true" applyFont="true" applyNumberFormat="true">
      <alignment horizontal="right" vertical="top"/>
      <protection locked="true"/>
    </xf>
    <xf numFmtId="171" fontId="1392" fillId="0" borderId="4" xfId="0" applyBorder="true" applyFont="true" applyNumberFormat="true">
      <alignment horizontal="right" vertical="top"/>
      <protection locked="true"/>
    </xf>
    <xf numFmtId="172" fontId="1393" fillId="3" borderId="4" xfId="0" applyFill="true" applyBorder="true" applyFont="true" applyNumberFormat="true">
      <alignment vertical="top" horizontal="right"/>
      <protection locked="false"/>
    </xf>
    <xf numFmtId="173" fontId="1394" fillId="0" borderId="4" xfId="0" applyBorder="true" applyFont="true" applyNumberFormat="true">
      <alignment horizontal="right" vertical="top"/>
      <protection locked="true"/>
    </xf>
    <xf numFmtId="4" fontId="1395" fillId="0" borderId="4" xfId="0" applyBorder="true" applyFont="true" applyNumberFormat="true">
      <alignment horizontal="right" vertical="top"/>
      <protection locked="true"/>
    </xf>
    <xf numFmtId="172" fontId="1396" fillId="3" borderId="4" xfId="0" applyFill="true" applyBorder="true" applyFont="true" applyNumberFormat="true">
      <alignment vertical="top" horizontal="right"/>
      <protection locked="false"/>
    </xf>
    <xf numFmtId="171" fontId="1397" fillId="0" borderId="4" xfId="0" applyBorder="true" applyFont="true" applyNumberFormat="true">
      <alignment horizontal="right" vertical="top"/>
      <protection locked="true"/>
    </xf>
    <xf numFmtId="171" fontId="1398" fillId="0" borderId="4" xfId="0" applyBorder="true" applyFont="true" applyNumberFormat="true">
      <alignment horizontal="right" vertical="top"/>
      <protection locked="true"/>
    </xf>
    <xf numFmtId="171" fontId="1399" fillId="0" borderId="4" xfId="0" applyBorder="true" applyFont="true" applyNumberFormat="true">
      <alignment horizontal="right" vertical="top"/>
      <protection locked="true"/>
    </xf>
    <xf numFmtId="4" fontId="1400" fillId="0" borderId="4" xfId="0" applyBorder="true" applyFont="true" applyNumberFormat="true">
      <alignment horizontal="right" vertical="top"/>
      <protection locked="true"/>
    </xf>
    <xf numFmtId="0" fontId="1401" fillId="0" borderId="0" xfId="0" applyFont="true"/>
    <xf numFmtId="0" fontId="1402" fillId="0" borderId="4" xfId="0" applyBorder="true" applyFont="true">
      <alignment horizontal="left" vertical="top"/>
      <protection locked="true"/>
    </xf>
    <xf numFmtId="0" fontId="1403" fillId="0" borderId="4" xfId="0" applyBorder="true" applyFont="true">
      <alignment horizontal="left" vertical="top" wrapText="true"/>
      <protection locked="true"/>
    </xf>
    <xf numFmtId="0" fontId="1404" fillId="0" borderId="4" xfId="0" applyBorder="true" applyFont="true">
      <alignment horizontal="center" vertical="top"/>
      <protection locked="true"/>
    </xf>
    <xf numFmtId="170" fontId="1405" fillId="0" borderId="4" xfId="0" applyBorder="true" applyFont="true" applyNumberFormat="true">
      <alignment horizontal="right" vertical="top"/>
      <protection locked="true"/>
    </xf>
    <xf numFmtId="171" fontId="1406" fillId="0" borderId="4" xfId="0" applyBorder="true" applyFont="true" applyNumberFormat="true">
      <alignment horizontal="right" vertical="top"/>
      <protection locked="true"/>
    </xf>
    <xf numFmtId="171" fontId="1407" fillId="0" borderId="4" xfId="0" applyBorder="true" applyFont="true" applyNumberFormat="true">
      <alignment horizontal="right" vertical="top"/>
      <protection locked="true"/>
    </xf>
    <xf numFmtId="171" fontId="1408" fillId="0" borderId="4" xfId="0" applyBorder="true" applyFont="true" applyNumberFormat="true">
      <alignment horizontal="right" vertical="top"/>
      <protection locked="true"/>
    </xf>
    <xf numFmtId="172" fontId="1409" fillId="3" borderId="4" xfId="0" applyFill="true" applyBorder="true" applyFont="true" applyNumberFormat="true">
      <alignment vertical="top" horizontal="right"/>
      <protection locked="false"/>
    </xf>
    <xf numFmtId="173" fontId="1410" fillId="0" borderId="4" xfId="0" applyBorder="true" applyFont="true" applyNumberFormat="true">
      <alignment horizontal="right" vertical="top"/>
      <protection locked="true"/>
    </xf>
    <xf numFmtId="4" fontId="1411" fillId="0" borderId="4" xfId="0" applyBorder="true" applyFont="true" applyNumberFormat="true">
      <alignment horizontal="right" vertical="top"/>
      <protection locked="true"/>
    </xf>
    <xf numFmtId="172" fontId="1412" fillId="3" borderId="4" xfId="0" applyFill="true" applyBorder="true" applyFont="true" applyNumberFormat="true">
      <alignment vertical="top" horizontal="right"/>
      <protection locked="false"/>
    </xf>
    <xf numFmtId="171" fontId="1413" fillId="0" borderId="4" xfId="0" applyBorder="true" applyFont="true" applyNumberFormat="true">
      <alignment horizontal="right" vertical="top"/>
      <protection locked="true"/>
    </xf>
    <xf numFmtId="171" fontId="1414" fillId="0" borderId="4" xfId="0" applyBorder="true" applyFont="true" applyNumberFormat="true">
      <alignment horizontal="right" vertical="top"/>
      <protection locked="true"/>
    </xf>
    <xf numFmtId="171" fontId="1415" fillId="0" borderId="4" xfId="0" applyBorder="true" applyFont="true" applyNumberFormat="true">
      <alignment horizontal="right" vertical="top"/>
      <protection locked="true"/>
    </xf>
    <xf numFmtId="4" fontId="1416" fillId="0" borderId="4" xfId="0" applyBorder="true" applyFont="true" applyNumberFormat="true">
      <alignment horizontal="right" vertical="top"/>
      <protection locked="true"/>
    </xf>
    <xf numFmtId="0" fontId="1417" fillId="0" borderId="0" xfId="0" applyFont="true"/>
    <xf numFmtId="0" fontId="1418" fillId="5" borderId="4" xfId="0" applyFill="true" applyBorder="true" applyFont="true">
      <alignment horizontal="left"/>
      <protection locked="true"/>
    </xf>
    <xf numFmtId="0" fontId="1419" fillId="5" borderId="4" xfId="0" applyFill="true" applyBorder="true" applyFont="true">
      <alignment horizontal="left"/>
      <protection locked="true"/>
    </xf>
    <xf numFmtId="0" fontId="1420" fillId="5" borderId="4" xfId="0" applyFill="true" applyBorder="true" applyFont="true">
      <alignment horizontal="left"/>
      <protection locked="true"/>
    </xf>
    <xf numFmtId="0" fontId="1421" fillId="5" borderId="4" xfId="0" applyFill="true" applyBorder="true" applyFont="true">
      <alignment horizontal="left"/>
      <protection locked="true"/>
    </xf>
    <xf numFmtId="0" fontId="1422" fillId="5" borderId="4" xfId="0" applyFill="true" applyBorder="true" applyFont="true">
      <alignment horizontal="left"/>
      <protection locked="true"/>
    </xf>
    <xf numFmtId="0" fontId="1423" fillId="5" borderId="4" xfId="0" applyFill="true" applyBorder="true" applyFont="true">
      <alignment horizontal="left"/>
      <protection locked="true"/>
    </xf>
    <xf numFmtId="0" fontId="1424" fillId="5" borderId="4" xfId="0" applyFill="true" applyBorder="true" applyFont="true">
      <alignment horizontal="left"/>
      <protection locked="true"/>
    </xf>
    <xf numFmtId="0" fontId="1425" fillId="5" borderId="4" xfId="0" applyFill="true" applyBorder="true" applyFont="true">
      <alignment horizontal="left"/>
      <protection locked="true"/>
    </xf>
    <xf numFmtId="0" fontId="1426" fillId="5" borderId="4" xfId="0" applyFill="true" applyBorder="true" applyFont="true">
      <alignment horizontal="left"/>
      <protection locked="true"/>
    </xf>
    <xf numFmtId="0" fontId="1427" fillId="5" borderId="4" xfId="0" applyFill="true" applyBorder="true" applyFont="true">
      <alignment horizontal="left"/>
      <protection locked="true"/>
    </xf>
    <xf numFmtId="0" fontId="1428" fillId="5" borderId="4" xfId="0" applyFill="true" applyBorder="true" applyFont="true">
      <alignment horizontal="left"/>
      <protection locked="true"/>
    </xf>
    <xf numFmtId="0" fontId="1429" fillId="5" borderId="4" xfId="0" applyFill="true" applyBorder="true" applyFont="true">
      <alignment horizontal="left"/>
      <protection locked="true"/>
    </xf>
    <xf numFmtId="4" fontId="1430" fillId="5" borderId="4" xfId="0" applyFill="true" applyBorder="true" applyFont="true" applyNumberFormat="true">
      <alignment horizontal="right"/>
      <protection locked="true"/>
    </xf>
    <xf numFmtId="4" fontId="1431" fillId="5" borderId="4" xfId="0" applyFill="true" applyBorder="true" applyFont="true" applyNumberFormat="true">
      <alignment horizontal="right"/>
      <protection locked="true"/>
    </xf>
    <xf numFmtId="4" fontId="1432" fillId="5" borderId="4" xfId="0" applyFill="true" applyBorder="true" applyFont="true" applyNumberFormat="true">
      <alignment horizontal="right"/>
      <protection locked="true"/>
    </xf>
    <xf numFmtId="0" fontId="1433" fillId="0" borderId="0" xfId="0" applyFont="true"/>
    <xf numFmtId="0" fontId="1434" fillId="0" borderId="4" xfId="0" applyBorder="true" applyFont="true">
      <alignment horizontal="left" vertical="top"/>
      <protection locked="true"/>
    </xf>
    <xf numFmtId="0" fontId="1435" fillId="0" borderId="4" xfId="0" applyBorder="true" applyFont="true">
      <alignment horizontal="left" vertical="top" wrapText="true"/>
      <protection locked="true"/>
    </xf>
    <xf numFmtId="0" fontId="1436" fillId="0" borderId="4" xfId="0" applyBorder="true" applyFont="true">
      <alignment horizontal="center" vertical="top"/>
      <protection locked="true"/>
    </xf>
    <xf numFmtId="170" fontId="1437" fillId="0" borderId="4" xfId="0" applyBorder="true" applyFont="true" applyNumberFormat="true">
      <alignment horizontal="right" vertical="top"/>
      <protection locked="true"/>
    </xf>
    <xf numFmtId="171" fontId="1438" fillId="0" borderId="4" xfId="0" applyBorder="true" applyFont="true" applyNumberFormat="true">
      <alignment horizontal="right" vertical="top"/>
      <protection locked="true"/>
    </xf>
    <xf numFmtId="171" fontId="1439" fillId="0" borderId="4" xfId="0" applyBorder="true" applyFont="true" applyNumberFormat="true">
      <alignment horizontal="right" vertical="top"/>
      <protection locked="true"/>
    </xf>
    <xf numFmtId="171" fontId="1440" fillId="0" borderId="4" xfId="0" applyBorder="true" applyFont="true" applyNumberFormat="true">
      <alignment horizontal="right" vertical="top"/>
      <protection locked="true"/>
    </xf>
    <xf numFmtId="172" fontId="1441" fillId="3" borderId="4" xfId="0" applyFill="true" applyBorder="true" applyFont="true" applyNumberFormat="true">
      <alignment vertical="top" horizontal="right"/>
      <protection locked="false"/>
    </xf>
    <xf numFmtId="173" fontId="1442" fillId="0" borderId="4" xfId="0" applyBorder="true" applyFont="true" applyNumberFormat="true">
      <alignment horizontal="right" vertical="top"/>
      <protection locked="true"/>
    </xf>
    <xf numFmtId="4" fontId="1443" fillId="0" borderId="4" xfId="0" applyBorder="true" applyFont="true" applyNumberFormat="true">
      <alignment horizontal="right" vertical="top"/>
      <protection locked="true"/>
    </xf>
    <xf numFmtId="172" fontId="1444" fillId="3" borderId="4" xfId="0" applyFill="true" applyBorder="true" applyFont="true" applyNumberFormat="true">
      <alignment vertical="top" horizontal="right"/>
      <protection locked="false"/>
    </xf>
    <xf numFmtId="171" fontId="1445" fillId="0" borderId="4" xfId="0" applyBorder="true" applyFont="true" applyNumberFormat="true">
      <alignment horizontal="right" vertical="top"/>
      <protection locked="true"/>
    </xf>
    <xf numFmtId="171" fontId="1446" fillId="0" borderId="4" xfId="0" applyBorder="true" applyFont="true" applyNumberFormat="true">
      <alignment horizontal="right" vertical="top"/>
      <protection locked="true"/>
    </xf>
    <xf numFmtId="171" fontId="1447" fillId="0" borderId="4" xfId="0" applyBorder="true" applyFont="true" applyNumberFormat="true">
      <alignment horizontal="right" vertical="top"/>
      <protection locked="true"/>
    </xf>
    <xf numFmtId="4" fontId="1448" fillId="0" borderId="4" xfId="0" applyBorder="true" applyFont="true" applyNumberFormat="true">
      <alignment horizontal="right" vertical="top"/>
      <protection locked="true"/>
    </xf>
    <xf numFmtId="0" fontId="1449" fillId="0" borderId="0" xfId="0" applyFont="true"/>
    <xf numFmtId="0" fontId="1450" fillId="0" borderId="4" xfId="0" applyBorder="true" applyFont="true">
      <alignment horizontal="left" vertical="top"/>
      <protection locked="true"/>
    </xf>
    <xf numFmtId="0" fontId="1451" fillId="0" borderId="4" xfId="0" applyBorder="true" applyFont="true">
      <alignment horizontal="left" vertical="top" wrapText="true"/>
      <protection locked="true"/>
    </xf>
    <xf numFmtId="0" fontId="1452" fillId="0" borderId="4" xfId="0" applyBorder="true" applyFont="true">
      <alignment horizontal="center" vertical="top"/>
      <protection locked="true"/>
    </xf>
    <xf numFmtId="170" fontId="1453" fillId="0" borderId="4" xfId="0" applyBorder="true" applyFont="true" applyNumberFormat="true">
      <alignment horizontal="right" vertical="top"/>
      <protection locked="true"/>
    </xf>
    <xf numFmtId="171" fontId="1454" fillId="0" borderId="4" xfId="0" applyBorder="true" applyFont="true" applyNumberFormat="true">
      <alignment horizontal="right" vertical="top"/>
      <protection locked="true"/>
    </xf>
    <xf numFmtId="171" fontId="1455" fillId="0" borderId="4" xfId="0" applyBorder="true" applyFont="true" applyNumberFormat="true">
      <alignment horizontal="right" vertical="top"/>
      <protection locked="true"/>
    </xf>
    <xf numFmtId="171" fontId="1456" fillId="0" borderId="4" xfId="0" applyBorder="true" applyFont="true" applyNumberFormat="true">
      <alignment horizontal="right" vertical="top"/>
      <protection locked="true"/>
    </xf>
    <xf numFmtId="172" fontId="1457" fillId="3" borderId="4" xfId="0" applyFill="true" applyBorder="true" applyFont="true" applyNumberFormat="true">
      <alignment vertical="top" horizontal="right"/>
      <protection locked="false"/>
    </xf>
    <xf numFmtId="173" fontId="1458" fillId="0" borderId="4" xfId="0" applyBorder="true" applyFont="true" applyNumberFormat="true">
      <alignment horizontal="right" vertical="top"/>
      <protection locked="true"/>
    </xf>
    <xf numFmtId="4" fontId="1459" fillId="0" borderId="4" xfId="0" applyBorder="true" applyFont="true" applyNumberFormat="true">
      <alignment horizontal="right" vertical="top"/>
      <protection locked="true"/>
    </xf>
    <xf numFmtId="172" fontId="1460" fillId="3" borderId="4" xfId="0" applyFill="true" applyBorder="true" applyFont="true" applyNumberFormat="true">
      <alignment vertical="top" horizontal="right"/>
      <protection locked="false"/>
    </xf>
    <xf numFmtId="171" fontId="1461" fillId="0" borderId="4" xfId="0" applyBorder="true" applyFont="true" applyNumberFormat="true">
      <alignment horizontal="right" vertical="top"/>
      <protection locked="true"/>
    </xf>
    <xf numFmtId="171" fontId="1462" fillId="0" borderId="4" xfId="0" applyBorder="true" applyFont="true" applyNumberFormat="true">
      <alignment horizontal="right" vertical="top"/>
      <protection locked="true"/>
    </xf>
    <xf numFmtId="171" fontId="1463" fillId="0" borderId="4" xfId="0" applyBorder="true" applyFont="true" applyNumberFormat="true">
      <alignment horizontal="right" vertical="top"/>
      <protection locked="true"/>
    </xf>
    <xf numFmtId="4" fontId="1464" fillId="0" borderId="4" xfId="0" applyBorder="true" applyFont="true" applyNumberFormat="true">
      <alignment horizontal="right" vertical="top"/>
      <protection locked="true"/>
    </xf>
    <xf numFmtId="0" fontId="1465" fillId="0" borderId="0" xfId="0" applyFont="true"/>
    <xf numFmtId="0" fontId="1466" fillId="5" borderId="4" xfId="0" applyFill="true" applyBorder="true" applyFont="true">
      <alignment horizontal="left"/>
      <protection locked="true"/>
    </xf>
    <xf numFmtId="0" fontId="1467" fillId="5" borderId="4" xfId="0" applyFill="true" applyBorder="true" applyFont="true">
      <alignment horizontal="left"/>
      <protection locked="true"/>
    </xf>
    <xf numFmtId="0" fontId="1468" fillId="5" borderId="4" xfId="0" applyFill="true" applyBorder="true" applyFont="true">
      <alignment horizontal="left"/>
      <protection locked="true"/>
    </xf>
    <xf numFmtId="0" fontId="1469" fillId="5" borderId="4" xfId="0" applyFill="true" applyBorder="true" applyFont="true">
      <alignment horizontal="left"/>
      <protection locked="true"/>
    </xf>
    <xf numFmtId="0" fontId="1470" fillId="5" borderId="4" xfId="0" applyFill="true" applyBorder="true" applyFont="true">
      <alignment horizontal="left"/>
      <protection locked="true"/>
    </xf>
    <xf numFmtId="0" fontId="1471" fillId="5" borderId="4" xfId="0" applyFill="true" applyBorder="true" applyFont="true">
      <alignment horizontal="left"/>
      <protection locked="true"/>
    </xf>
    <xf numFmtId="0" fontId="1472" fillId="5" borderId="4" xfId="0" applyFill="true" applyBorder="true" applyFont="true">
      <alignment horizontal="left"/>
      <protection locked="true"/>
    </xf>
    <xf numFmtId="0" fontId="1473" fillId="5" borderId="4" xfId="0" applyFill="true" applyBorder="true" applyFont="true">
      <alignment horizontal="left"/>
      <protection locked="true"/>
    </xf>
    <xf numFmtId="0" fontId="1474" fillId="5" borderId="4" xfId="0" applyFill="true" applyBorder="true" applyFont="true">
      <alignment horizontal="left"/>
      <protection locked="true"/>
    </xf>
    <xf numFmtId="0" fontId="1475" fillId="5" borderId="4" xfId="0" applyFill="true" applyBorder="true" applyFont="true">
      <alignment horizontal="left"/>
      <protection locked="true"/>
    </xf>
    <xf numFmtId="0" fontId="1476" fillId="5" borderId="4" xfId="0" applyFill="true" applyBorder="true" applyFont="true">
      <alignment horizontal="left"/>
      <protection locked="true"/>
    </xf>
    <xf numFmtId="0" fontId="1477" fillId="5" borderId="4" xfId="0" applyFill="true" applyBorder="true" applyFont="true">
      <alignment horizontal="left"/>
      <protection locked="true"/>
    </xf>
    <xf numFmtId="4" fontId="1478" fillId="5" borderId="4" xfId="0" applyFill="true" applyBorder="true" applyFont="true" applyNumberFormat="true">
      <alignment horizontal="right"/>
      <protection locked="true"/>
    </xf>
    <xf numFmtId="4" fontId="1479" fillId="5" borderId="4" xfId="0" applyFill="true" applyBorder="true" applyFont="true" applyNumberFormat="true">
      <alignment horizontal="right"/>
      <protection locked="true"/>
    </xf>
    <xf numFmtId="4" fontId="1480" fillId="5" borderId="4" xfId="0" applyFill="true" applyBorder="true" applyFont="true" applyNumberFormat="true">
      <alignment horizontal="right"/>
      <protection locked="true"/>
    </xf>
    <xf numFmtId="0" fontId="1481" fillId="0" borderId="0" xfId="0" applyFont="true"/>
    <xf numFmtId="0" fontId="1482" fillId="5" borderId="4" xfId="0" applyFill="true" applyBorder="true" applyFont="true">
      <alignment horizontal="left"/>
      <protection locked="true"/>
    </xf>
    <xf numFmtId="0" fontId="1483" fillId="5" borderId="4" xfId="0" applyFill="true" applyBorder="true" applyFont="true">
      <alignment horizontal="left"/>
      <protection locked="true"/>
    </xf>
    <xf numFmtId="0" fontId="1484" fillId="5" borderId="4" xfId="0" applyFill="true" applyBorder="true" applyFont="true">
      <alignment horizontal="left"/>
      <protection locked="true"/>
    </xf>
    <xf numFmtId="0" fontId="1485" fillId="5" borderId="4" xfId="0" applyFill="true" applyBorder="true" applyFont="true">
      <alignment horizontal="left"/>
      <protection locked="true"/>
    </xf>
    <xf numFmtId="0" fontId="1486" fillId="5" borderId="4" xfId="0" applyFill="true" applyBorder="true" applyFont="true">
      <alignment horizontal="left"/>
      <protection locked="true"/>
    </xf>
    <xf numFmtId="0" fontId="1487" fillId="5" borderId="4" xfId="0" applyFill="true" applyBorder="true" applyFont="true">
      <alignment horizontal="left"/>
      <protection locked="true"/>
    </xf>
    <xf numFmtId="0" fontId="1488" fillId="5" borderId="4" xfId="0" applyFill="true" applyBorder="true" applyFont="true">
      <alignment horizontal="left"/>
      <protection locked="true"/>
    </xf>
    <xf numFmtId="0" fontId="1489" fillId="5" borderId="4" xfId="0" applyFill="true" applyBorder="true" applyFont="true">
      <alignment horizontal="left"/>
      <protection locked="true"/>
    </xf>
    <xf numFmtId="0" fontId="1490" fillId="5" borderId="4" xfId="0" applyFill="true" applyBorder="true" applyFont="true">
      <alignment horizontal="left"/>
      <protection locked="true"/>
    </xf>
    <xf numFmtId="0" fontId="1491" fillId="5" borderId="4" xfId="0" applyFill="true" applyBorder="true" applyFont="true">
      <alignment horizontal="left"/>
      <protection locked="true"/>
    </xf>
    <xf numFmtId="0" fontId="1492" fillId="5" borderId="4" xfId="0" applyFill="true" applyBorder="true" applyFont="true">
      <alignment horizontal="left"/>
      <protection locked="true"/>
    </xf>
    <xf numFmtId="0" fontId="1493" fillId="5" borderId="4" xfId="0" applyFill="true" applyBorder="true" applyFont="true">
      <alignment horizontal="left"/>
      <protection locked="true"/>
    </xf>
    <xf numFmtId="4" fontId="1494" fillId="5" borderId="4" xfId="0" applyFill="true" applyBorder="true" applyFont="true" applyNumberFormat="true">
      <alignment horizontal="right"/>
      <protection locked="true"/>
    </xf>
    <xf numFmtId="4" fontId="1495" fillId="5" borderId="4" xfId="0" applyFill="true" applyBorder="true" applyFont="true" applyNumberFormat="true">
      <alignment horizontal="right"/>
      <protection locked="true"/>
    </xf>
    <xf numFmtId="4" fontId="1496" fillId="5" borderId="4" xfId="0" applyFill="true" applyBorder="true" applyFont="true" applyNumberFormat="true">
      <alignment horizontal="right"/>
      <protection locked="true"/>
    </xf>
    <xf numFmtId="0" fontId="1497" fillId="0" borderId="0" xfId="0" applyFont="true"/>
    <xf numFmtId="0" fontId="1498" fillId="0" borderId="4" xfId="0" applyBorder="true" applyFont="true">
      <alignment horizontal="left" vertical="top"/>
      <protection locked="true"/>
    </xf>
    <xf numFmtId="0" fontId="1499" fillId="0" borderId="4" xfId="0" applyBorder="true" applyFont="true">
      <alignment horizontal="left" vertical="top" wrapText="true"/>
      <protection locked="true"/>
    </xf>
    <xf numFmtId="0" fontId="1500" fillId="0" borderId="4" xfId="0" applyBorder="true" applyFont="true">
      <alignment horizontal="center" vertical="top"/>
      <protection locked="true"/>
    </xf>
    <xf numFmtId="170" fontId="1501" fillId="0" borderId="4" xfId="0" applyBorder="true" applyFont="true" applyNumberFormat="true">
      <alignment horizontal="right" vertical="top"/>
      <protection locked="true"/>
    </xf>
    <xf numFmtId="171" fontId="1502" fillId="0" borderId="4" xfId="0" applyBorder="true" applyFont="true" applyNumberFormat="true">
      <alignment horizontal="right" vertical="top"/>
      <protection locked="true"/>
    </xf>
    <xf numFmtId="171" fontId="1503" fillId="0" borderId="4" xfId="0" applyBorder="true" applyFont="true" applyNumberFormat="true">
      <alignment horizontal="right" vertical="top"/>
      <protection locked="true"/>
    </xf>
    <xf numFmtId="171" fontId="1504" fillId="0" borderId="4" xfId="0" applyBorder="true" applyFont="true" applyNumberFormat="true">
      <alignment horizontal="right" vertical="top"/>
      <protection locked="true"/>
    </xf>
    <xf numFmtId="172" fontId="1505" fillId="3" borderId="4" xfId="0" applyFill="true" applyBorder="true" applyFont="true" applyNumberFormat="true">
      <alignment vertical="top" horizontal="right"/>
      <protection locked="false"/>
    </xf>
    <xf numFmtId="173" fontId="1506" fillId="0" borderId="4" xfId="0" applyBorder="true" applyFont="true" applyNumberFormat="true">
      <alignment horizontal="right" vertical="top"/>
      <protection locked="true"/>
    </xf>
    <xf numFmtId="4" fontId="1507" fillId="0" borderId="4" xfId="0" applyBorder="true" applyFont="true" applyNumberFormat="true">
      <alignment horizontal="right" vertical="top"/>
      <protection locked="true"/>
    </xf>
    <xf numFmtId="172" fontId="1508" fillId="3" borderId="4" xfId="0" applyFill="true" applyBorder="true" applyFont="true" applyNumberFormat="true">
      <alignment vertical="top" horizontal="right"/>
      <protection locked="false"/>
    </xf>
    <xf numFmtId="171" fontId="1509" fillId="0" borderId="4" xfId="0" applyBorder="true" applyFont="true" applyNumberFormat="true">
      <alignment horizontal="right" vertical="top"/>
      <protection locked="true"/>
    </xf>
    <xf numFmtId="171" fontId="1510" fillId="0" borderId="4" xfId="0" applyBorder="true" applyFont="true" applyNumberFormat="true">
      <alignment horizontal="right" vertical="top"/>
      <protection locked="true"/>
    </xf>
    <xf numFmtId="171" fontId="1511" fillId="0" borderId="4" xfId="0" applyBorder="true" applyFont="true" applyNumberFormat="true">
      <alignment horizontal="right" vertical="top"/>
      <protection locked="true"/>
    </xf>
    <xf numFmtId="4" fontId="1512" fillId="0" borderId="4" xfId="0" applyBorder="true" applyFont="true" applyNumberFormat="true">
      <alignment horizontal="right" vertical="top"/>
      <protection locked="true"/>
    </xf>
    <xf numFmtId="0" fontId="1513" fillId="0" borderId="0" xfId="0" applyFont="true"/>
    <xf numFmtId="0" fontId="1514" fillId="0" borderId="4" xfId="0" applyBorder="true" applyFont="true">
      <alignment horizontal="left" vertical="top"/>
      <protection locked="true"/>
    </xf>
    <xf numFmtId="0" fontId="1515" fillId="0" borderId="4" xfId="0" applyBorder="true" applyFont="true">
      <alignment horizontal="left" vertical="top" wrapText="true"/>
      <protection locked="true"/>
    </xf>
    <xf numFmtId="0" fontId="1516" fillId="0" borderId="4" xfId="0" applyBorder="true" applyFont="true">
      <alignment horizontal="center" vertical="top"/>
      <protection locked="true"/>
    </xf>
    <xf numFmtId="170" fontId="1517" fillId="0" borderId="4" xfId="0" applyBorder="true" applyFont="true" applyNumberFormat="true">
      <alignment horizontal="right" vertical="top"/>
      <protection locked="true"/>
    </xf>
    <xf numFmtId="171" fontId="1518" fillId="0" borderId="4" xfId="0" applyBorder="true" applyFont="true" applyNumberFormat="true">
      <alignment horizontal="right" vertical="top"/>
      <protection locked="true"/>
    </xf>
    <xf numFmtId="171" fontId="1519" fillId="0" borderId="4" xfId="0" applyBorder="true" applyFont="true" applyNumberFormat="true">
      <alignment horizontal="right" vertical="top"/>
      <protection locked="true"/>
    </xf>
    <xf numFmtId="171" fontId="1520" fillId="0" borderId="4" xfId="0" applyBorder="true" applyFont="true" applyNumberFormat="true">
      <alignment horizontal="right" vertical="top"/>
      <protection locked="true"/>
    </xf>
    <xf numFmtId="172" fontId="1521" fillId="3" borderId="4" xfId="0" applyFill="true" applyBorder="true" applyFont="true" applyNumberFormat="true">
      <alignment vertical="top" horizontal="right"/>
      <protection locked="false"/>
    </xf>
    <xf numFmtId="173" fontId="1522" fillId="0" borderId="4" xfId="0" applyBorder="true" applyFont="true" applyNumberFormat="true">
      <alignment horizontal="right" vertical="top"/>
      <protection locked="true"/>
    </xf>
    <xf numFmtId="4" fontId="1523" fillId="0" borderId="4" xfId="0" applyBorder="true" applyFont="true" applyNumberFormat="true">
      <alignment horizontal="right" vertical="top"/>
      <protection locked="true"/>
    </xf>
    <xf numFmtId="172" fontId="1524" fillId="3" borderId="4" xfId="0" applyFill="true" applyBorder="true" applyFont="true" applyNumberFormat="true">
      <alignment vertical="top" horizontal="right"/>
      <protection locked="false"/>
    </xf>
    <xf numFmtId="171" fontId="1525" fillId="0" borderId="4" xfId="0" applyBorder="true" applyFont="true" applyNumberFormat="true">
      <alignment horizontal="right" vertical="top"/>
      <protection locked="true"/>
    </xf>
    <xf numFmtId="171" fontId="1526" fillId="0" borderId="4" xfId="0" applyBorder="true" applyFont="true" applyNumberFormat="true">
      <alignment horizontal="right" vertical="top"/>
      <protection locked="true"/>
    </xf>
    <xf numFmtId="171" fontId="1527" fillId="0" borderId="4" xfId="0" applyBorder="true" applyFont="true" applyNumberFormat="true">
      <alignment horizontal="right" vertical="top"/>
      <protection locked="true"/>
    </xf>
    <xf numFmtId="4" fontId="1528" fillId="0" borderId="4" xfId="0" applyBorder="true" applyFont="true" applyNumberFormat="true">
      <alignment horizontal="right" vertical="top"/>
      <protection locked="true"/>
    </xf>
    <xf numFmtId="0" fontId="1529" fillId="0" borderId="0" xfId="0" applyFont="true"/>
    <xf numFmtId="0" fontId="1530" fillId="0" borderId="4" xfId="0" applyBorder="true" applyFont="true">
      <alignment horizontal="left" vertical="top"/>
      <protection locked="true"/>
    </xf>
    <xf numFmtId="0" fontId="1531" fillId="0" borderId="4" xfId="0" applyBorder="true" applyFont="true">
      <alignment horizontal="left" vertical="top" wrapText="true"/>
      <protection locked="true"/>
    </xf>
    <xf numFmtId="0" fontId="1532" fillId="0" borderId="4" xfId="0" applyBorder="true" applyFont="true">
      <alignment horizontal="center" vertical="top"/>
      <protection locked="true"/>
    </xf>
    <xf numFmtId="170" fontId="1533" fillId="0" borderId="4" xfId="0" applyBorder="true" applyFont="true" applyNumberFormat="true">
      <alignment horizontal="right" vertical="top"/>
      <protection locked="true"/>
    </xf>
    <xf numFmtId="171" fontId="1534" fillId="0" borderId="4" xfId="0" applyBorder="true" applyFont="true" applyNumberFormat="true">
      <alignment horizontal="right" vertical="top"/>
      <protection locked="true"/>
    </xf>
    <xf numFmtId="171" fontId="1535" fillId="0" borderId="4" xfId="0" applyBorder="true" applyFont="true" applyNumberFormat="true">
      <alignment horizontal="right" vertical="top"/>
      <protection locked="true"/>
    </xf>
    <xf numFmtId="171" fontId="1536" fillId="0" borderId="4" xfId="0" applyBorder="true" applyFont="true" applyNumberFormat="true">
      <alignment horizontal="right" vertical="top"/>
      <protection locked="true"/>
    </xf>
    <xf numFmtId="172" fontId="1537" fillId="3" borderId="4" xfId="0" applyFill="true" applyBorder="true" applyFont="true" applyNumberFormat="true">
      <alignment vertical="top" horizontal="right"/>
      <protection locked="false"/>
    </xf>
    <xf numFmtId="173" fontId="1538" fillId="0" borderId="4" xfId="0" applyBorder="true" applyFont="true" applyNumberFormat="true">
      <alignment horizontal="right" vertical="top"/>
      <protection locked="true"/>
    </xf>
    <xf numFmtId="4" fontId="1539" fillId="0" borderId="4" xfId="0" applyBorder="true" applyFont="true" applyNumberFormat="true">
      <alignment horizontal="right" vertical="top"/>
      <protection locked="true"/>
    </xf>
    <xf numFmtId="172" fontId="1540" fillId="3" borderId="4" xfId="0" applyFill="true" applyBorder="true" applyFont="true" applyNumberFormat="true">
      <alignment vertical="top" horizontal="right"/>
      <protection locked="false"/>
    </xf>
    <xf numFmtId="171" fontId="1541" fillId="0" borderId="4" xfId="0" applyBorder="true" applyFont="true" applyNumberFormat="true">
      <alignment horizontal="right" vertical="top"/>
      <protection locked="true"/>
    </xf>
    <xf numFmtId="171" fontId="1542" fillId="0" borderId="4" xfId="0" applyBorder="true" applyFont="true" applyNumberFormat="true">
      <alignment horizontal="right" vertical="top"/>
      <protection locked="true"/>
    </xf>
    <xf numFmtId="171" fontId="1543" fillId="0" borderId="4" xfId="0" applyBorder="true" applyFont="true" applyNumberFormat="true">
      <alignment horizontal="right" vertical="top"/>
      <protection locked="true"/>
    </xf>
    <xf numFmtId="4" fontId="1544" fillId="0" borderId="4" xfId="0" applyBorder="true" applyFont="true" applyNumberFormat="true">
      <alignment horizontal="right" vertical="top"/>
      <protection locked="true"/>
    </xf>
    <xf numFmtId="0" fontId="1545" fillId="0" borderId="0" xfId="0" applyFont="true"/>
    <xf numFmtId="0" fontId="1546" fillId="0" borderId="4" xfId="0" applyBorder="true" applyFont="true">
      <alignment horizontal="left" vertical="top"/>
      <protection locked="true"/>
    </xf>
    <xf numFmtId="0" fontId="1547" fillId="0" borderId="4" xfId="0" applyBorder="true" applyFont="true">
      <alignment horizontal="left" vertical="top" wrapText="true"/>
      <protection locked="true"/>
    </xf>
    <xf numFmtId="0" fontId="1548" fillId="0" borderId="4" xfId="0" applyBorder="true" applyFont="true">
      <alignment horizontal="center" vertical="top"/>
      <protection locked="true"/>
    </xf>
    <xf numFmtId="170" fontId="1549" fillId="0" borderId="4" xfId="0" applyBorder="true" applyFont="true" applyNumberFormat="true">
      <alignment horizontal="right" vertical="top"/>
      <protection locked="true"/>
    </xf>
    <xf numFmtId="171" fontId="1550" fillId="0" borderId="4" xfId="0" applyBorder="true" applyFont="true" applyNumberFormat="true">
      <alignment horizontal="right" vertical="top"/>
      <protection locked="true"/>
    </xf>
    <xf numFmtId="171" fontId="1551" fillId="0" borderId="4" xfId="0" applyBorder="true" applyFont="true" applyNumberFormat="true">
      <alignment horizontal="right" vertical="top"/>
      <protection locked="true"/>
    </xf>
    <xf numFmtId="171" fontId="1552" fillId="0" borderId="4" xfId="0" applyBorder="true" applyFont="true" applyNumberFormat="true">
      <alignment horizontal="right" vertical="top"/>
      <protection locked="true"/>
    </xf>
    <xf numFmtId="172" fontId="1553" fillId="3" borderId="4" xfId="0" applyFill="true" applyBorder="true" applyFont="true" applyNumberFormat="true">
      <alignment vertical="top" horizontal="right"/>
      <protection locked="false"/>
    </xf>
    <xf numFmtId="173" fontId="1554" fillId="0" borderId="4" xfId="0" applyBorder="true" applyFont="true" applyNumberFormat="true">
      <alignment horizontal="right" vertical="top"/>
      <protection locked="true"/>
    </xf>
    <xf numFmtId="4" fontId="1555" fillId="0" borderId="4" xfId="0" applyBorder="true" applyFont="true" applyNumberFormat="true">
      <alignment horizontal="right" vertical="top"/>
      <protection locked="true"/>
    </xf>
    <xf numFmtId="172" fontId="1556" fillId="3" borderId="4" xfId="0" applyFill="true" applyBorder="true" applyFont="true" applyNumberFormat="true">
      <alignment vertical="top" horizontal="right"/>
      <protection locked="false"/>
    </xf>
    <xf numFmtId="171" fontId="1557" fillId="0" borderId="4" xfId="0" applyBorder="true" applyFont="true" applyNumberFormat="true">
      <alignment horizontal="right" vertical="top"/>
      <protection locked="true"/>
    </xf>
    <xf numFmtId="171" fontId="1558" fillId="0" borderId="4" xfId="0" applyBorder="true" applyFont="true" applyNumberFormat="true">
      <alignment horizontal="right" vertical="top"/>
      <protection locked="true"/>
    </xf>
    <xf numFmtId="171" fontId="1559" fillId="0" borderId="4" xfId="0" applyBorder="true" applyFont="true" applyNumberFormat="true">
      <alignment horizontal="right" vertical="top"/>
      <protection locked="true"/>
    </xf>
    <xf numFmtId="4" fontId="1560" fillId="0" borderId="4" xfId="0" applyBorder="true" applyFont="true" applyNumberFormat="true">
      <alignment horizontal="right" vertical="top"/>
      <protection locked="true"/>
    </xf>
    <xf numFmtId="0" fontId="1561" fillId="0" borderId="0" xfId="0" applyFont="true"/>
    <xf numFmtId="0" fontId="1562" fillId="0" borderId="4" xfId="0" applyBorder="true" applyFont="true">
      <alignment horizontal="left" vertical="top"/>
      <protection locked="true"/>
    </xf>
    <xf numFmtId="0" fontId="1563" fillId="0" borderId="4" xfId="0" applyBorder="true" applyFont="true">
      <alignment horizontal="left" vertical="top" wrapText="true"/>
      <protection locked="true"/>
    </xf>
    <xf numFmtId="0" fontId="1564" fillId="0" borderId="4" xfId="0" applyBorder="true" applyFont="true">
      <alignment horizontal="center" vertical="top"/>
      <protection locked="true"/>
    </xf>
    <xf numFmtId="170" fontId="1565" fillId="0" borderId="4" xfId="0" applyBorder="true" applyFont="true" applyNumberFormat="true">
      <alignment horizontal="right" vertical="top"/>
      <protection locked="true"/>
    </xf>
    <xf numFmtId="171" fontId="1566" fillId="0" borderId="4" xfId="0" applyBorder="true" applyFont="true" applyNumberFormat="true">
      <alignment horizontal="right" vertical="top"/>
      <protection locked="true"/>
    </xf>
    <xf numFmtId="171" fontId="1567" fillId="0" borderId="4" xfId="0" applyBorder="true" applyFont="true" applyNumberFormat="true">
      <alignment horizontal="right" vertical="top"/>
      <protection locked="true"/>
    </xf>
    <xf numFmtId="171" fontId="1568" fillId="0" borderId="4" xfId="0" applyBorder="true" applyFont="true" applyNumberFormat="true">
      <alignment horizontal="right" vertical="top"/>
      <protection locked="true"/>
    </xf>
    <xf numFmtId="172" fontId="1569" fillId="3" borderId="4" xfId="0" applyFill="true" applyBorder="true" applyFont="true" applyNumberFormat="true">
      <alignment vertical="top" horizontal="right"/>
      <protection locked="false"/>
    </xf>
    <xf numFmtId="173" fontId="1570" fillId="0" borderId="4" xfId="0" applyBorder="true" applyFont="true" applyNumberFormat="true">
      <alignment horizontal="right" vertical="top"/>
      <protection locked="true"/>
    </xf>
    <xf numFmtId="4" fontId="1571" fillId="0" borderId="4" xfId="0" applyBorder="true" applyFont="true" applyNumberFormat="true">
      <alignment horizontal="right" vertical="top"/>
      <protection locked="true"/>
    </xf>
    <xf numFmtId="172" fontId="1572" fillId="3" borderId="4" xfId="0" applyFill="true" applyBorder="true" applyFont="true" applyNumberFormat="true">
      <alignment vertical="top" horizontal="right"/>
      <protection locked="false"/>
    </xf>
    <xf numFmtId="171" fontId="1573" fillId="0" borderId="4" xfId="0" applyBorder="true" applyFont="true" applyNumberFormat="true">
      <alignment horizontal="right" vertical="top"/>
      <protection locked="true"/>
    </xf>
    <xf numFmtId="171" fontId="1574" fillId="0" borderId="4" xfId="0" applyBorder="true" applyFont="true" applyNumberFormat="true">
      <alignment horizontal="right" vertical="top"/>
      <protection locked="true"/>
    </xf>
    <xf numFmtId="171" fontId="1575" fillId="0" borderId="4" xfId="0" applyBorder="true" applyFont="true" applyNumberFormat="true">
      <alignment horizontal="right" vertical="top"/>
      <protection locked="true"/>
    </xf>
    <xf numFmtId="4" fontId="1576" fillId="0" borderId="4" xfId="0" applyBorder="true" applyFont="true" applyNumberFormat="true">
      <alignment horizontal="right" vertical="top"/>
      <protection locked="true"/>
    </xf>
    <xf numFmtId="0" fontId="1577" fillId="0" borderId="0" xfId="0" applyFont="true"/>
    <xf numFmtId="0" fontId="1578" fillId="5" borderId="4" xfId="0" applyFill="true" applyBorder="true" applyFont="true">
      <alignment horizontal="left"/>
      <protection locked="true"/>
    </xf>
    <xf numFmtId="0" fontId="1579" fillId="5" borderId="4" xfId="0" applyFill="true" applyBorder="true" applyFont="true">
      <alignment horizontal="left"/>
      <protection locked="true"/>
    </xf>
    <xf numFmtId="0" fontId="1580" fillId="5" borderId="4" xfId="0" applyFill="true" applyBorder="true" applyFont="true">
      <alignment horizontal="left"/>
      <protection locked="true"/>
    </xf>
    <xf numFmtId="0" fontId="1581" fillId="5" borderId="4" xfId="0" applyFill="true" applyBorder="true" applyFont="true">
      <alignment horizontal="left"/>
      <protection locked="true"/>
    </xf>
    <xf numFmtId="0" fontId="1582" fillId="5" borderId="4" xfId="0" applyFill="true" applyBorder="true" applyFont="true">
      <alignment horizontal="left"/>
      <protection locked="true"/>
    </xf>
    <xf numFmtId="0" fontId="1583" fillId="5" borderId="4" xfId="0" applyFill="true" applyBorder="true" applyFont="true">
      <alignment horizontal="left"/>
      <protection locked="true"/>
    </xf>
    <xf numFmtId="0" fontId="1584" fillId="5" borderId="4" xfId="0" applyFill="true" applyBorder="true" applyFont="true">
      <alignment horizontal="left"/>
      <protection locked="true"/>
    </xf>
    <xf numFmtId="0" fontId="1585" fillId="5" borderId="4" xfId="0" applyFill="true" applyBorder="true" applyFont="true">
      <alignment horizontal="left"/>
      <protection locked="true"/>
    </xf>
    <xf numFmtId="0" fontId="1586" fillId="5" borderId="4" xfId="0" applyFill="true" applyBorder="true" applyFont="true">
      <alignment horizontal="left"/>
      <protection locked="true"/>
    </xf>
    <xf numFmtId="0" fontId="1587" fillId="5" borderId="4" xfId="0" applyFill="true" applyBorder="true" applyFont="true">
      <alignment horizontal="left"/>
      <protection locked="true"/>
    </xf>
    <xf numFmtId="0" fontId="1588" fillId="5" borderId="4" xfId="0" applyFill="true" applyBorder="true" applyFont="true">
      <alignment horizontal="left"/>
      <protection locked="true"/>
    </xf>
    <xf numFmtId="0" fontId="1589" fillId="5" borderId="4" xfId="0" applyFill="true" applyBorder="true" applyFont="true">
      <alignment horizontal="left"/>
      <protection locked="true"/>
    </xf>
    <xf numFmtId="4" fontId="1590" fillId="5" borderId="4" xfId="0" applyFill="true" applyBorder="true" applyFont="true" applyNumberFormat="true">
      <alignment horizontal="right"/>
      <protection locked="true"/>
    </xf>
    <xf numFmtId="4" fontId="1591" fillId="5" borderId="4" xfId="0" applyFill="true" applyBorder="true" applyFont="true" applyNumberFormat="true">
      <alignment horizontal="right"/>
      <protection locked="true"/>
    </xf>
    <xf numFmtId="4" fontId="1592" fillId="5" borderId="4" xfId="0" applyFill="true" applyBorder="true" applyFont="true" applyNumberFormat="true">
      <alignment horizontal="right"/>
      <protection locked="true"/>
    </xf>
    <xf numFmtId="0" fontId="1593" fillId="0" borderId="0" xfId="0" applyFont="true"/>
    <xf numFmtId="0" fontId="1594" fillId="0" borderId="4" xfId="0" applyBorder="true" applyFont="true">
      <alignment horizontal="left" vertical="top"/>
      <protection locked="true"/>
    </xf>
    <xf numFmtId="0" fontId="1595" fillId="0" borderId="4" xfId="0" applyBorder="true" applyFont="true">
      <alignment horizontal="left" vertical="top" wrapText="true"/>
      <protection locked="true"/>
    </xf>
    <xf numFmtId="0" fontId="1596" fillId="0" borderId="4" xfId="0" applyBorder="true" applyFont="true">
      <alignment horizontal="center" vertical="top"/>
      <protection locked="true"/>
    </xf>
    <xf numFmtId="170" fontId="1597" fillId="0" borderId="4" xfId="0" applyBorder="true" applyFont="true" applyNumberFormat="true">
      <alignment horizontal="right" vertical="top"/>
      <protection locked="true"/>
    </xf>
    <xf numFmtId="171" fontId="1598" fillId="0" borderId="4" xfId="0" applyBorder="true" applyFont="true" applyNumberFormat="true">
      <alignment horizontal="right" vertical="top"/>
      <protection locked="true"/>
    </xf>
    <xf numFmtId="171" fontId="1599" fillId="0" borderId="4" xfId="0" applyBorder="true" applyFont="true" applyNumberFormat="true">
      <alignment horizontal="right" vertical="top"/>
      <protection locked="true"/>
    </xf>
    <xf numFmtId="171" fontId="1600" fillId="0" borderId="4" xfId="0" applyBorder="true" applyFont="true" applyNumberFormat="true">
      <alignment horizontal="right" vertical="top"/>
      <protection locked="true"/>
    </xf>
    <xf numFmtId="172" fontId="1601" fillId="3" borderId="4" xfId="0" applyFill="true" applyBorder="true" applyFont="true" applyNumberFormat="true">
      <alignment vertical="top" horizontal="right"/>
      <protection locked="false"/>
    </xf>
    <xf numFmtId="173" fontId="1602" fillId="0" borderId="4" xfId="0" applyBorder="true" applyFont="true" applyNumberFormat="true">
      <alignment horizontal="right" vertical="top"/>
      <protection locked="true"/>
    </xf>
    <xf numFmtId="4" fontId="1603" fillId="0" borderId="4" xfId="0" applyBorder="true" applyFont="true" applyNumberFormat="true">
      <alignment horizontal="right" vertical="top"/>
      <protection locked="true"/>
    </xf>
    <xf numFmtId="172" fontId="1604" fillId="3" borderId="4" xfId="0" applyFill="true" applyBorder="true" applyFont="true" applyNumberFormat="true">
      <alignment vertical="top" horizontal="right"/>
      <protection locked="false"/>
    </xf>
    <xf numFmtId="171" fontId="1605" fillId="0" borderId="4" xfId="0" applyBorder="true" applyFont="true" applyNumberFormat="true">
      <alignment horizontal="right" vertical="top"/>
      <protection locked="true"/>
    </xf>
    <xf numFmtId="171" fontId="1606" fillId="0" borderId="4" xfId="0" applyBorder="true" applyFont="true" applyNumberFormat="true">
      <alignment horizontal="right" vertical="top"/>
      <protection locked="true"/>
    </xf>
    <xf numFmtId="171" fontId="1607" fillId="0" borderId="4" xfId="0" applyBorder="true" applyFont="true" applyNumberFormat="true">
      <alignment horizontal="right" vertical="top"/>
      <protection locked="true"/>
    </xf>
    <xf numFmtId="4" fontId="1608" fillId="0" borderId="4" xfId="0" applyBorder="true" applyFont="true" applyNumberFormat="true">
      <alignment horizontal="right" vertical="top"/>
      <protection locked="true"/>
    </xf>
    <xf numFmtId="0" fontId="1609" fillId="0" borderId="0" xfId="0" applyFont="true"/>
    <xf numFmtId="0" fontId="1610" fillId="0" borderId="4" xfId="0" applyBorder="true" applyFont="true">
      <alignment horizontal="left" vertical="top"/>
      <protection locked="true"/>
    </xf>
    <xf numFmtId="0" fontId="1611" fillId="0" borderId="4" xfId="0" applyBorder="true" applyFont="true">
      <alignment horizontal="left" vertical="top" wrapText="true"/>
      <protection locked="true"/>
    </xf>
    <xf numFmtId="0" fontId="1612" fillId="0" borderId="4" xfId="0" applyBorder="true" applyFont="true">
      <alignment horizontal="center" vertical="top"/>
      <protection locked="true"/>
    </xf>
    <xf numFmtId="170" fontId="1613" fillId="0" borderId="4" xfId="0" applyBorder="true" applyFont="true" applyNumberFormat="true">
      <alignment horizontal="right" vertical="top"/>
      <protection locked="true"/>
    </xf>
    <xf numFmtId="171" fontId="1614" fillId="0" borderId="4" xfId="0" applyBorder="true" applyFont="true" applyNumberFormat="true">
      <alignment horizontal="right" vertical="top"/>
      <protection locked="true"/>
    </xf>
    <xf numFmtId="171" fontId="1615" fillId="0" borderId="4" xfId="0" applyBorder="true" applyFont="true" applyNumberFormat="true">
      <alignment horizontal="right" vertical="top"/>
      <protection locked="true"/>
    </xf>
    <xf numFmtId="171" fontId="1616" fillId="0" borderId="4" xfId="0" applyBorder="true" applyFont="true" applyNumberFormat="true">
      <alignment horizontal="right" vertical="top"/>
      <protection locked="true"/>
    </xf>
    <xf numFmtId="172" fontId="1617" fillId="3" borderId="4" xfId="0" applyFill="true" applyBorder="true" applyFont="true" applyNumberFormat="true">
      <alignment vertical="top" horizontal="right"/>
      <protection locked="false"/>
    </xf>
    <xf numFmtId="173" fontId="1618" fillId="0" borderId="4" xfId="0" applyBorder="true" applyFont="true" applyNumberFormat="true">
      <alignment horizontal="right" vertical="top"/>
      <protection locked="true"/>
    </xf>
    <xf numFmtId="4" fontId="1619" fillId="0" borderId="4" xfId="0" applyBorder="true" applyFont="true" applyNumberFormat="true">
      <alignment horizontal="right" vertical="top"/>
      <protection locked="true"/>
    </xf>
    <xf numFmtId="172" fontId="1620" fillId="3" borderId="4" xfId="0" applyFill="true" applyBorder="true" applyFont="true" applyNumberFormat="true">
      <alignment vertical="top" horizontal="right"/>
      <protection locked="false"/>
    </xf>
    <xf numFmtId="171" fontId="1621" fillId="0" borderId="4" xfId="0" applyBorder="true" applyFont="true" applyNumberFormat="true">
      <alignment horizontal="right" vertical="top"/>
      <protection locked="true"/>
    </xf>
    <xf numFmtId="171" fontId="1622" fillId="0" borderId="4" xfId="0" applyBorder="true" applyFont="true" applyNumberFormat="true">
      <alignment horizontal="right" vertical="top"/>
      <protection locked="true"/>
    </xf>
    <xf numFmtId="171" fontId="1623" fillId="0" borderId="4" xfId="0" applyBorder="true" applyFont="true" applyNumberFormat="true">
      <alignment horizontal="right" vertical="top"/>
      <protection locked="true"/>
    </xf>
    <xf numFmtId="4" fontId="1624" fillId="0" borderId="4" xfId="0" applyBorder="true" applyFont="true" applyNumberFormat="true">
      <alignment horizontal="right" vertical="top"/>
      <protection locked="true"/>
    </xf>
    <xf numFmtId="0" fontId="1625" fillId="0" borderId="0" xfId="0" applyFont="true"/>
    <xf numFmtId="0" fontId="1626" fillId="0" borderId="4" xfId="0" applyBorder="true" applyFont="true">
      <alignment horizontal="left" vertical="top"/>
      <protection locked="true"/>
    </xf>
    <xf numFmtId="0" fontId="1627" fillId="0" borderId="4" xfId="0" applyBorder="true" applyFont="true">
      <alignment horizontal="left" vertical="top" wrapText="true"/>
      <protection locked="true"/>
    </xf>
    <xf numFmtId="0" fontId="1628" fillId="0" borderId="4" xfId="0" applyBorder="true" applyFont="true">
      <alignment horizontal="center" vertical="top"/>
      <protection locked="true"/>
    </xf>
    <xf numFmtId="170" fontId="1629" fillId="0" borderId="4" xfId="0" applyBorder="true" applyFont="true" applyNumberFormat="true">
      <alignment horizontal="right" vertical="top"/>
      <protection locked="true"/>
    </xf>
    <xf numFmtId="171" fontId="1630" fillId="0" borderId="4" xfId="0" applyBorder="true" applyFont="true" applyNumberFormat="true">
      <alignment horizontal="right" vertical="top"/>
      <protection locked="true"/>
    </xf>
    <xf numFmtId="171" fontId="1631" fillId="0" borderId="4" xfId="0" applyBorder="true" applyFont="true" applyNumberFormat="true">
      <alignment horizontal="right" vertical="top"/>
      <protection locked="true"/>
    </xf>
    <xf numFmtId="171" fontId="1632" fillId="0" borderId="4" xfId="0" applyBorder="true" applyFont="true" applyNumberFormat="true">
      <alignment horizontal="right" vertical="top"/>
      <protection locked="true"/>
    </xf>
    <xf numFmtId="172" fontId="1633" fillId="3" borderId="4" xfId="0" applyFill="true" applyBorder="true" applyFont="true" applyNumberFormat="true">
      <alignment vertical="top" horizontal="right"/>
      <protection locked="false"/>
    </xf>
    <xf numFmtId="173" fontId="1634" fillId="0" borderId="4" xfId="0" applyBorder="true" applyFont="true" applyNumberFormat="true">
      <alignment horizontal="right" vertical="top"/>
      <protection locked="true"/>
    </xf>
    <xf numFmtId="4" fontId="1635" fillId="0" borderId="4" xfId="0" applyBorder="true" applyFont="true" applyNumberFormat="true">
      <alignment horizontal="right" vertical="top"/>
      <protection locked="true"/>
    </xf>
    <xf numFmtId="172" fontId="1636" fillId="3" borderId="4" xfId="0" applyFill="true" applyBorder="true" applyFont="true" applyNumberFormat="true">
      <alignment vertical="top" horizontal="right"/>
      <protection locked="false"/>
    </xf>
    <xf numFmtId="171" fontId="1637" fillId="0" borderId="4" xfId="0" applyBorder="true" applyFont="true" applyNumberFormat="true">
      <alignment horizontal="right" vertical="top"/>
      <protection locked="true"/>
    </xf>
    <xf numFmtId="171" fontId="1638" fillId="0" borderId="4" xfId="0" applyBorder="true" applyFont="true" applyNumberFormat="true">
      <alignment horizontal="right" vertical="top"/>
      <protection locked="true"/>
    </xf>
    <xf numFmtId="171" fontId="1639" fillId="0" borderId="4" xfId="0" applyBorder="true" applyFont="true" applyNumberFormat="true">
      <alignment horizontal="right" vertical="top"/>
      <protection locked="true"/>
    </xf>
    <xf numFmtId="4" fontId="1640" fillId="0" borderId="4" xfId="0" applyBorder="true" applyFont="true" applyNumberFormat="true">
      <alignment horizontal="right" vertical="top"/>
      <protection locked="true"/>
    </xf>
    <xf numFmtId="0" fontId="1641" fillId="0" borderId="0" xfId="0" applyFont="true"/>
    <xf numFmtId="0" fontId="1642" fillId="0" borderId="4" xfId="0" applyBorder="true" applyFont="true">
      <alignment horizontal="left" vertical="top"/>
      <protection locked="true"/>
    </xf>
    <xf numFmtId="0" fontId="1643" fillId="0" borderId="4" xfId="0" applyBorder="true" applyFont="true">
      <alignment horizontal="left" vertical="top" wrapText="true"/>
      <protection locked="true"/>
    </xf>
    <xf numFmtId="0" fontId="1644" fillId="0" borderId="4" xfId="0" applyBorder="true" applyFont="true">
      <alignment horizontal="center" vertical="top"/>
      <protection locked="true"/>
    </xf>
    <xf numFmtId="170" fontId="1645" fillId="0" borderId="4" xfId="0" applyBorder="true" applyFont="true" applyNumberFormat="true">
      <alignment horizontal="right" vertical="top"/>
      <protection locked="true"/>
    </xf>
    <xf numFmtId="171" fontId="1646" fillId="0" borderId="4" xfId="0" applyBorder="true" applyFont="true" applyNumberFormat="true">
      <alignment horizontal="right" vertical="top"/>
      <protection locked="true"/>
    </xf>
    <xf numFmtId="171" fontId="1647" fillId="0" borderId="4" xfId="0" applyBorder="true" applyFont="true" applyNumberFormat="true">
      <alignment horizontal="right" vertical="top"/>
      <protection locked="true"/>
    </xf>
    <xf numFmtId="171" fontId="1648" fillId="0" borderId="4" xfId="0" applyBorder="true" applyFont="true" applyNumberFormat="true">
      <alignment horizontal="right" vertical="top"/>
      <protection locked="true"/>
    </xf>
    <xf numFmtId="172" fontId="1649" fillId="3" borderId="4" xfId="0" applyFill="true" applyBorder="true" applyFont="true" applyNumberFormat="true">
      <alignment vertical="top" horizontal="right"/>
      <protection locked="false"/>
    </xf>
    <xf numFmtId="173" fontId="1650" fillId="0" borderId="4" xfId="0" applyBorder="true" applyFont="true" applyNumberFormat="true">
      <alignment horizontal="right" vertical="top"/>
      <protection locked="true"/>
    </xf>
    <xf numFmtId="4" fontId="1651" fillId="0" borderId="4" xfId="0" applyBorder="true" applyFont="true" applyNumberFormat="true">
      <alignment horizontal="right" vertical="top"/>
      <protection locked="true"/>
    </xf>
    <xf numFmtId="172" fontId="1652" fillId="3" borderId="4" xfId="0" applyFill="true" applyBorder="true" applyFont="true" applyNumberFormat="true">
      <alignment vertical="top" horizontal="right"/>
      <protection locked="false"/>
    </xf>
    <xf numFmtId="171" fontId="1653" fillId="0" borderId="4" xfId="0" applyBorder="true" applyFont="true" applyNumberFormat="true">
      <alignment horizontal="right" vertical="top"/>
      <protection locked="true"/>
    </xf>
    <xf numFmtId="171" fontId="1654" fillId="0" borderId="4" xfId="0" applyBorder="true" applyFont="true" applyNumberFormat="true">
      <alignment horizontal="right" vertical="top"/>
      <protection locked="true"/>
    </xf>
    <xf numFmtId="171" fontId="1655" fillId="0" borderId="4" xfId="0" applyBorder="true" applyFont="true" applyNumberFormat="true">
      <alignment horizontal="right" vertical="top"/>
      <protection locked="true"/>
    </xf>
    <xf numFmtId="4" fontId="1656" fillId="0" borderId="4" xfId="0" applyBorder="true" applyFont="true" applyNumberFormat="true">
      <alignment horizontal="right" vertical="top"/>
      <protection locked="true"/>
    </xf>
    <xf numFmtId="0" fontId="1657" fillId="0" borderId="0" xfId="0" applyFont="true"/>
    <xf numFmtId="0" fontId="1658" fillId="5" borderId="4" xfId="0" applyFill="true" applyBorder="true" applyFont="true">
      <alignment horizontal="left"/>
      <protection locked="true"/>
    </xf>
    <xf numFmtId="0" fontId="1659" fillId="5" borderId="4" xfId="0" applyFill="true" applyBorder="true" applyFont="true">
      <alignment horizontal="left"/>
      <protection locked="true"/>
    </xf>
    <xf numFmtId="0" fontId="1660" fillId="5" borderId="4" xfId="0" applyFill="true" applyBorder="true" applyFont="true">
      <alignment horizontal="left"/>
      <protection locked="true"/>
    </xf>
    <xf numFmtId="0" fontId="1661" fillId="5" borderId="4" xfId="0" applyFill="true" applyBorder="true" applyFont="true">
      <alignment horizontal="left"/>
      <protection locked="true"/>
    </xf>
    <xf numFmtId="0" fontId="1662" fillId="5" borderId="4" xfId="0" applyFill="true" applyBorder="true" applyFont="true">
      <alignment horizontal="left"/>
      <protection locked="true"/>
    </xf>
    <xf numFmtId="0" fontId="1663" fillId="5" borderId="4" xfId="0" applyFill="true" applyBorder="true" applyFont="true">
      <alignment horizontal="left"/>
      <protection locked="true"/>
    </xf>
    <xf numFmtId="0" fontId="1664" fillId="5" borderId="4" xfId="0" applyFill="true" applyBorder="true" applyFont="true">
      <alignment horizontal="left"/>
      <protection locked="true"/>
    </xf>
    <xf numFmtId="0" fontId="1665" fillId="5" borderId="4" xfId="0" applyFill="true" applyBorder="true" applyFont="true">
      <alignment horizontal="left"/>
      <protection locked="true"/>
    </xf>
    <xf numFmtId="0" fontId="1666" fillId="5" borderId="4" xfId="0" applyFill="true" applyBorder="true" applyFont="true">
      <alignment horizontal="left"/>
      <protection locked="true"/>
    </xf>
    <xf numFmtId="0" fontId="1667" fillId="5" borderId="4" xfId="0" applyFill="true" applyBorder="true" applyFont="true">
      <alignment horizontal="left"/>
      <protection locked="true"/>
    </xf>
    <xf numFmtId="0" fontId="1668" fillId="5" borderId="4" xfId="0" applyFill="true" applyBorder="true" applyFont="true">
      <alignment horizontal="left"/>
      <protection locked="true"/>
    </xf>
    <xf numFmtId="0" fontId="1669" fillId="5" borderId="4" xfId="0" applyFill="true" applyBorder="true" applyFont="true">
      <alignment horizontal="left"/>
      <protection locked="true"/>
    </xf>
    <xf numFmtId="4" fontId="1670" fillId="5" borderId="4" xfId="0" applyFill="true" applyBorder="true" applyFont="true" applyNumberFormat="true">
      <alignment horizontal="right"/>
      <protection locked="true"/>
    </xf>
    <xf numFmtId="4" fontId="1671" fillId="5" borderId="4" xfId="0" applyFill="true" applyBorder="true" applyFont="true" applyNumberFormat="true">
      <alignment horizontal="right"/>
      <protection locked="true"/>
    </xf>
    <xf numFmtId="4" fontId="1672" fillId="5" borderId="4" xfId="0" applyFill="true" applyBorder="true" applyFont="true" applyNumberFormat="true">
      <alignment horizontal="right"/>
      <protection locked="true"/>
    </xf>
    <xf numFmtId="0" fontId="1673" fillId="0" borderId="0" xfId="0" applyFont="true"/>
    <xf numFmtId="0" fontId="1674" fillId="0" borderId="4" xfId="0" applyBorder="true" applyFont="true">
      <alignment horizontal="left" vertical="top"/>
      <protection locked="true"/>
    </xf>
    <xf numFmtId="0" fontId="1675" fillId="0" borderId="4" xfId="0" applyBorder="true" applyFont="true">
      <alignment horizontal="left" vertical="top" wrapText="true"/>
      <protection locked="true"/>
    </xf>
    <xf numFmtId="0" fontId="1676" fillId="0" borderId="4" xfId="0" applyBorder="true" applyFont="true">
      <alignment horizontal="center" vertical="top"/>
      <protection locked="true"/>
    </xf>
    <xf numFmtId="170" fontId="1677" fillId="0" borderId="4" xfId="0" applyBorder="true" applyFont="true" applyNumberFormat="true">
      <alignment horizontal="right" vertical="top"/>
      <protection locked="true"/>
    </xf>
    <xf numFmtId="171" fontId="1678" fillId="0" borderId="4" xfId="0" applyBorder="true" applyFont="true" applyNumberFormat="true">
      <alignment horizontal="right" vertical="top"/>
      <protection locked="true"/>
    </xf>
    <xf numFmtId="171" fontId="1679" fillId="0" borderId="4" xfId="0" applyBorder="true" applyFont="true" applyNumberFormat="true">
      <alignment horizontal="right" vertical="top"/>
      <protection locked="true"/>
    </xf>
    <xf numFmtId="171" fontId="1680" fillId="0" borderId="4" xfId="0" applyBorder="true" applyFont="true" applyNumberFormat="true">
      <alignment horizontal="right" vertical="top"/>
      <protection locked="true"/>
    </xf>
    <xf numFmtId="172" fontId="1681" fillId="3" borderId="4" xfId="0" applyFill="true" applyBorder="true" applyFont="true" applyNumberFormat="true">
      <alignment vertical="top" horizontal="right"/>
      <protection locked="false"/>
    </xf>
    <xf numFmtId="173" fontId="1682" fillId="0" borderId="4" xfId="0" applyBorder="true" applyFont="true" applyNumberFormat="true">
      <alignment horizontal="right" vertical="top"/>
      <protection locked="true"/>
    </xf>
    <xf numFmtId="4" fontId="1683" fillId="0" borderId="4" xfId="0" applyBorder="true" applyFont="true" applyNumberFormat="true">
      <alignment horizontal="right" vertical="top"/>
      <protection locked="true"/>
    </xf>
    <xf numFmtId="172" fontId="1684" fillId="3" borderId="4" xfId="0" applyFill="true" applyBorder="true" applyFont="true" applyNumberFormat="true">
      <alignment vertical="top" horizontal="right"/>
      <protection locked="false"/>
    </xf>
    <xf numFmtId="171" fontId="1685" fillId="0" borderId="4" xfId="0" applyBorder="true" applyFont="true" applyNumberFormat="true">
      <alignment horizontal="right" vertical="top"/>
      <protection locked="true"/>
    </xf>
    <xf numFmtId="171" fontId="1686" fillId="0" borderId="4" xfId="0" applyBorder="true" applyFont="true" applyNumberFormat="true">
      <alignment horizontal="right" vertical="top"/>
      <protection locked="true"/>
    </xf>
    <xf numFmtId="171" fontId="1687" fillId="0" borderId="4" xfId="0" applyBorder="true" applyFont="true" applyNumberFormat="true">
      <alignment horizontal="right" vertical="top"/>
      <protection locked="true"/>
    </xf>
    <xf numFmtId="4" fontId="1688" fillId="0" borderId="4" xfId="0" applyBorder="true" applyFont="true" applyNumberFormat="true">
      <alignment horizontal="right" vertical="top"/>
      <protection locked="true"/>
    </xf>
    <xf numFmtId="0" fontId="1689" fillId="0" borderId="0" xfId="0" applyFont="true"/>
    <xf numFmtId="0" fontId="1690" fillId="5" borderId="4" xfId="0" applyFill="true" applyBorder="true" applyFont="true">
      <alignment horizontal="left"/>
      <protection locked="true"/>
    </xf>
    <xf numFmtId="0" fontId="1691" fillId="5" borderId="4" xfId="0" applyFill="true" applyBorder="true" applyFont="true">
      <alignment horizontal="left"/>
      <protection locked="true"/>
    </xf>
    <xf numFmtId="0" fontId="1692" fillId="5" borderId="4" xfId="0" applyFill="true" applyBorder="true" applyFont="true">
      <alignment horizontal="left"/>
      <protection locked="true"/>
    </xf>
    <xf numFmtId="0" fontId="1693" fillId="5" borderId="4" xfId="0" applyFill="true" applyBorder="true" applyFont="true">
      <alignment horizontal="left"/>
      <protection locked="true"/>
    </xf>
    <xf numFmtId="0" fontId="1694" fillId="5" borderId="4" xfId="0" applyFill="true" applyBorder="true" applyFont="true">
      <alignment horizontal="left"/>
      <protection locked="true"/>
    </xf>
    <xf numFmtId="0" fontId="1695" fillId="5" borderId="4" xfId="0" applyFill="true" applyBorder="true" applyFont="true">
      <alignment horizontal="left"/>
      <protection locked="true"/>
    </xf>
    <xf numFmtId="0" fontId="1696" fillId="5" borderId="4" xfId="0" applyFill="true" applyBorder="true" applyFont="true">
      <alignment horizontal="left"/>
      <protection locked="true"/>
    </xf>
    <xf numFmtId="0" fontId="1697" fillId="5" borderId="4" xfId="0" applyFill="true" applyBorder="true" applyFont="true">
      <alignment horizontal="left"/>
      <protection locked="true"/>
    </xf>
    <xf numFmtId="0" fontId="1698" fillId="5" borderId="4" xfId="0" applyFill="true" applyBorder="true" applyFont="true">
      <alignment horizontal="left"/>
      <protection locked="true"/>
    </xf>
    <xf numFmtId="0" fontId="1699" fillId="5" borderId="4" xfId="0" applyFill="true" applyBorder="true" applyFont="true">
      <alignment horizontal="left"/>
      <protection locked="true"/>
    </xf>
    <xf numFmtId="0" fontId="1700" fillId="5" borderId="4" xfId="0" applyFill="true" applyBorder="true" applyFont="true">
      <alignment horizontal="left"/>
      <protection locked="true"/>
    </xf>
    <xf numFmtId="0" fontId="1701" fillId="5" borderId="4" xfId="0" applyFill="true" applyBorder="true" applyFont="true">
      <alignment horizontal="left"/>
      <protection locked="true"/>
    </xf>
    <xf numFmtId="4" fontId="1702" fillId="5" borderId="4" xfId="0" applyFill="true" applyBorder="true" applyFont="true" applyNumberFormat="true">
      <alignment horizontal="right"/>
      <protection locked="true"/>
    </xf>
    <xf numFmtId="4" fontId="1703" fillId="5" borderId="4" xfId="0" applyFill="true" applyBorder="true" applyFont="true" applyNumberFormat="true">
      <alignment horizontal="right"/>
      <protection locked="true"/>
    </xf>
    <xf numFmtId="4" fontId="1704" fillId="5" borderId="4" xfId="0" applyFill="true" applyBorder="true" applyFont="true" applyNumberFormat="true">
      <alignment horizontal="right"/>
      <protection locked="true"/>
    </xf>
    <xf numFmtId="0" fontId="1705" fillId="0" borderId="0" xfId="0" applyFont="true"/>
    <xf numFmtId="0" fontId="1706" fillId="5" borderId="4" xfId="0" applyFill="true" applyBorder="true" applyFont="true">
      <alignment horizontal="left"/>
      <protection locked="true"/>
    </xf>
    <xf numFmtId="0" fontId="1707" fillId="5" borderId="4" xfId="0" applyFill="true" applyBorder="true" applyFont="true">
      <alignment horizontal="left"/>
      <protection locked="true"/>
    </xf>
    <xf numFmtId="0" fontId="1708" fillId="5" borderId="4" xfId="0" applyFill="true" applyBorder="true" applyFont="true">
      <alignment horizontal="left"/>
      <protection locked="true"/>
    </xf>
    <xf numFmtId="0" fontId="1709" fillId="5" borderId="4" xfId="0" applyFill="true" applyBorder="true" applyFont="true">
      <alignment horizontal="left"/>
      <protection locked="true"/>
    </xf>
    <xf numFmtId="0" fontId="1710" fillId="5" borderId="4" xfId="0" applyFill="true" applyBorder="true" applyFont="true">
      <alignment horizontal="left"/>
      <protection locked="true"/>
    </xf>
    <xf numFmtId="0" fontId="1711" fillId="5" borderId="4" xfId="0" applyFill="true" applyBorder="true" applyFont="true">
      <alignment horizontal="left"/>
      <protection locked="true"/>
    </xf>
    <xf numFmtId="0" fontId="1712" fillId="5" borderId="4" xfId="0" applyFill="true" applyBorder="true" applyFont="true">
      <alignment horizontal="left"/>
      <protection locked="true"/>
    </xf>
    <xf numFmtId="0" fontId="1713" fillId="5" borderId="4" xfId="0" applyFill="true" applyBorder="true" applyFont="true">
      <alignment horizontal="left"/>
      <protection locked="true"/>
    </xf>
    <xf numFmtId="0" fontId="1714" fillId="5" borderId="4" xfId="0" applyFill="true" applyBorder="true" applyFont="true">
      <alignment horizontal="left"/>
      <protection locked="true"/>
    </xf>
    <xf numFmtId="0" fontId="1715" fillId="5" borderId="4" xfId="0" applyFill="true" applyBorder="true" applyFont="true">
      <alignment horizontal="left"/>
      <protection locked="true"/>
    </xf>
    <xf numFmtId="0" fontId="1716" fillId="5" borderId="4" xfId="0" applyFill="true" applyBorder="true" applyFont="true">
      <alignment horizontal="left"/>
      <protection locked="true"/>
    </xf>
    <xf numFmtId="0" fontId="1717" fillId="5" borderId="4" xfId="0" applyFill="true" applyBorder="true" applyFont="true">
      <alignment horizontal="left"/>
      <protection locked="true"/>
    </xf>
    <xf numFmtId="4" fontId="1718" fillId="5" borderId="4" xfId="0" applyFill="true" applyBorder="true" applyFont="true" applyNumberFormat="true">
      <alignment horizontal="right"/>
      <protection locked="true"/>
    </xf>
    <xf numFmtId="4" fontId="1719" fillId="5" borderId="4" xfId="0" applyFill="true" applyBorder="true" applyFont="true" applyNumberFormat="true">
      <alignment horizontal="right"/>
      <protection locked="true"/>
    </xf>
    <xf numFmtId="4" fontId="1720" fillId="5" borderId="4" xfId="0" applyFill="true" applyBorder="true" applyFont="true" applyNumberFormat="true">
      <alignment horizontal="right"/>
      <protection locked="true"/>
    </xf>
    <xf numFmtId="0" fontId="1721" fillId="0" borderId="0" xfId="0" applyFont="true"/>
    <xf numFmtId="0" fontId="1722" fillId="0" borderId="4" xfId="0" applyBorder="true" applyFont="true">
      <alignment horizontal="left" vertical="top"/>
      <protection locked="true"/>
    </xf>
    <xf numFmtId="0" fontId="1723" fillId="0" borderId="4" xfId="0" applyBorder="true" applyFont="true">
      <alignment horizontal="left" vertical="top" wrapText="true"/>
      <protection locked="true"/>
    </xf>
    <xf numFmtId="0" fontId="1724" fillId="0" borderId="4" xfId="0" applyBorder="true" applyFont="true">
      <alignment horizontal="center" vertical="top"/>
      <protection locked="true"/>
    </xf>
    <xf numFmtId="170" fontId="1725" fillId="0" borderId="4" xfId="0" applyBorder="true" applyFont="true" applyNumberFormat="true">
      <alignment horizontal="right" vertical="top"/>
      <protection locked="true"/>
    </xf>
    <xf numFmtId="171" fontId="1726" fillId="0" borderId="4" xfId="0" applyBorder="true" applyFont="true" applyNumberFormat="true">
      <alignment horizontal="right" vertical="top"/>
      <protection locked="true"/>
    </xf>
    <xf numFmtId="171" fontId="1727" fillId="0" borderId="4" xfId="0" applyBorder="true" applyFont="true" applyNumberFormat="true">
      <alignment horizontal="right" vertical="top"/>
      <protection locked="true"/>
    </xf>
    <xf numFmtId="171" fontId="1728" fillId="0" borderId="4" xfId="0" applyBorder="true" applyFont="true" applyNumberFormat="true">
      <alignment horizontal="right" vertical="top"/>
      <protection locked="true"/>
    </xf>
    <xf numFmtId="172" fontId="1729" fillId="3" borderId="4" xfId="0" applyFill="true" applyBorder="true" applyFont="true" applyNumberFormat="true">
      <alignment vertical="top" horizontal="right"/>
      <protection locked="false"/>
    </xf>
    <xf numFmtId="173" fontId="1730" fillId="0" borderId="4" xfId="0" applyBorder="true" applyFont="true" applyNumberFormat="true">
      <alignment horizontal="right" vertical="top"/>
      <protection locked="true"/>
    </xf>
    <xf numFmtId="4" fontId="1731" fillId="0" borderId="4" xfId="0" applyBorder="true" applyFont="true" applyNumberFormat="true">
      <alignment horizontal="right" vertical="top"/>
      <protection locked="true"/>
    </xf>
    <xf numFmtId="172" fontId="1732" fillId="3" borderId="4" xfId="0" applyFill="true" applyBorder="true" applyFont="true" applyNumberFormat="true">
      <alignment vertical="top" horizontal="right"/>
      <protection locked="false"/>
    </xf>
    <xf numFmtId="171" fontId="1733" fillId="0" borderId="4" xfId="0" applyBorder="true" applyFont="true" applyNumberFormat="true">
      <alignment horizontal="right" vertical="top"/>
      <protection locked="true"/>
    </xf>
    <xf numFmtId="171" fontId="1734" fillId="0" borderId="4" xfId="0" applyBorder="true" applyFont="true" applyNumberFormat="true">
      <alignment horizontal="right" vertical="top"/>
      <protection locked="true"/>
    </xf>
    <xf numFmtId="171" fontId="1735" fillId="0" borderId="4" xfId="0" applyBorder="true" applyFont="true" applyNumberFormat="true">
      <alignment horizontal="right" vertical="top"/>
      <protection locked="true"/>
    </xf>
    <xf numFmtId="4" fontId="1736" fillId="0" borderId="4" xfId="0" applyBorder="true" applyFont="true" applyNumberFormat="true">
      <alignment horizontal="right" vertical="top"/>
      <protection locked="true"/>
    </xf>
    <xf numFmtId="0" fontId="1737" fillId="0" borderId="0" xfId="0" applyFont="true"/>
    <xf numFmtId="0" fontId="1738" fillId="0" borderId="4" xfId="0" applyBorder="true" applyFont="true">
      <alignment horizontal="left" vertical="top"/>
      <protection locked="true"/>
    </xf>
    <xf numFmtId="0" fontId="1739" fillId="0" borderId="4" xfId="0" applyBorder="true" applyFont="true">
      <alignment horizontal="left" vertical="top" wrapText="true"/>
      <protection locked="true"/>
    </xf>
    <xf numFmtId="0" fontId="1740" fillId="0" borderId="4" xfId="0" applyBorder="true" applyFont="true">
      <alignment horizontal="center" vertical="top"/>
      <protection locked="true"/>
    </xf>
    <xf numFmtId="170" fontId="1741" fillId="0" borderId="4" xfId="0" applyBorder="true" applyFont="true" applyNumberFormat="true">
      <alignment horizontal="right" vertical="top"/>
      <protection locked="true"/>
    </xf>
    <xf numFmtId="171" fontId="1742" fillId="0" borderId="4" xfId="0" applyBorder="true" applyFont="true" applyNumberFormat="true">
      <alignment horizontal="right" vertical="top"/>
      <protection locked="true"/>
    </xf>
    <xf numFmtId="171" fontId="1743" fillId="0" borderId="4" xfId="0" applyBorder="true" applyFont="true" applyNumberFormat="true">
      <alignment horizontal="right" vertical="top"/>
      <protection locked="true"/>
    </xf>
    <xf numFmtId="171" fontId="1744" fillId="0" borderId="4" xfId="0" applyBorder="true" applyFont="true" applyNumberFormat="true">
      <alignment horizontal="right" vertical="top"/>
      <protection locked="true"/>
    </xf>
    <xf numFmtId="172" fontId="1745" fillId="3" borderId="4" xfId="0" applyFill="true" applyBorder="true" applyFont="true" applyNumberFormat="true">
      <alignment vertical="top" horizontal="right"/>
      <protection locked="false"/>
    </xf>
    <xf numFmtId="173" fontId="1746" fillId="0" borderId="4" xfId="0" applyBorder="true" applyFont="true" applyNumberFormat="true">
      <alignment horizontal="right" vertical="top"/>
      <protection locked="true"/>
    </xf>
    <xf numFmtId="4" fontId="1747" fillId="0" borderId="4" xfId="0" applyBorder="true" applyFont="true" applyNumberFormat="true">
      <alignment horizontal="right" vertical="top"/>
      <protection locked="true"/>
    </xf>
    <xf numFmtId="172" fontId="1748" fillId="3" borderId="4" xfId="0" applyFill="true" applyBorder="true" applyFont="true" applyNumberFormat="true">
      <alignment vertical="top" horizontal="right"/>
      <protection locked="false"/>
    </xf>
    <xf numFmtId="171" fontId="1749" fillId="0" borderId="4" xfId="0" applyBorder="true" applyFont="true" applyNumberFormat="true">
      <alignment horizontal="right" vertical="top"/>
      <protection locked="true"/>
    </xf>
    <xf numFmtId="171" fontId="1750" fillId="0" borderId="4" xfId="0" applyBorder="true" applyFont="true" applyNumberFormat="true">
      <alignment horizontal="right" vertical="top"/>
      <protection locked="true"/>
    </xf>
    <xf numFmtId="171" fontId="1751" fillId="0" borderId="4" xfId="0" applyBorder="true" applyFont="true" applyNumberFormat="true">
      <alignment horizontal="right" vertical="top"/>
      <protection locked="true"/>
    </xf>
    <xf numFmtId="4" fontId="1752" fillId="0" borderId="4" xfId="0" applyBorder="true" applyFont="true" applyNumberFormat="true">
      <alignment horizontal="right" vertical="top"/>
      <protection locked="true"/>
    </xf>
    <xf numFmtId="0" fontId="1753" fillId="0" borderId="0" xfId="0" applyFont="true"/>
    <xf numFmtId="0" fontId="1754" fillId="0" borderId="4" xfId="0" applyBorder="true" applyFont="true">
      <alignment horizontal="left" vertical="top"/>
      <protection locked="true"/>
    </xf>
    <xf numFmtId="0" fontId="1755" fillId="0" borderId="4" xfId="0" applyBorder="true" applyFont="true">
      <alignment horizontal="left" vertical="top" wrapText="true"/>
      <protection locked="true"/>
    </xf>
    <xf numFmtId="0" fontId="1756" fillId="0" borderId="4" xfId="0" applyBorder="true" applyFont="true">
      <alignment horizontal="center" vertical="top"/>
      <protection locked="true"/>
    </xf>
    <xf numFmtId="170" fontId="1757" fillId="0" borderId="4" xfId="0" applyBorder="true" applyFont="true" applyNumberFormat="true">
      <alignment horizontal="right" vertical="top"/>
      <protection locked="true"/>
    </xf>
    <xf numFmtId="171" fontId="1758" fillId="0" borderId="4" xfId="0" applyBorder="true" applyFont="true" applyNumberFormat="true">
      <alignment horizontal="right" vertical="top"/>
      <protection locked="true"/>
    </xf>
    <xf numFmtId="171" fontId="1759" fillId="0" borderId="4" xfId="0" applyBorder="true" applyFont="true" applyNumberFormat="true">
      <alignment horizontal="right" vertical="top"/>
      <protection locked="true"/>
    </xf>
    <xf numFmtId="171" fontId="1760" fillId="0" borderId="4" xfId="0" applyBorder="true" applyFont="true" applyNumberFormat="true">
      <alignment horizontal="right" vertical="top"/>
      <protection locked="true"/>
    </xf>
    <xf numFmtId="172" fontId="1761" fillId="3" borderId="4" xfId="0" applyFill="true" applyBorder="true" applyFont="true" applyNumberFormat="true">
      <alignment vertical="top" horizontal="right"/>
      <protection locked="false"/>
    </xf>
    <xf numFmtId="173" fontId="1762" fillId="0" borderId="4" xfId="0" applyBorder="true" applyFont="true" applyNumberFormat="true">
      <alignment horizontal="right" vertical="top"/>
      <protection locked="true"/>
    </xf>
    <xf numFmtId="4" fontId="1763" fillId="0" borderId="4" xfId="0" applyBorder="true" applyFont="true" applyNumberFormat="true">
      <alignment horizontal="right" vertical="top"/>
      <protection locked="true"/>
    </xf>
    <xf numFmtId="172" fontId="1764" fillId="3" borderId="4" xfId="0" applyFill="true" applyBorder="true" applyFont="true" applyNumberFormat="true">
      <alignment vertical="top" horizontal="right"/>
      <protection locked="false"/>
    </xf>
    <xf numFmtId="171" fontId="1765" fillId="0" borderId="4" xfId="0" applyBorder="true" applyFont="true" applyNumberFormat="true">
      <alignment horizontal="right" vertical="top"/>
      <protection locked="true"/>
    </xf>
    <xf numFmtId="171" fontId="1766" fillId="0" borderId="4" xfId="0" applyBorder="true" applyFont="true" applyNumberFormat="true">
      <alignment horizontal="right" vertical="top"/>
      <protection locked="true"/>
    </xf>
    <xf numFmtId="171" fontId="1767" fillId="0" borderId="4" xfId="0" applyBorder="true" applyFont="true" applyNumberFormat="true">
      <alignment horizontal="right" vertical="top"/>
      <protection locked="true"/>
    </xf>
    <xf numFmtId="4" fontId="1768" fillId="0" borderId="4" xfId="0" applyBorder="true" applyFont="true" applyNumberFormat="true">
      <alignment horizontal="right" vertical="top"/>
      <protection locked="true"/>
    </xf>
    <xf numFmtId="0" fontId="1769" fillId="0" borderId="0" xfId="0" applyFont="true"/>
    <xf numFmtId="0" fontId="1770" fillId="0" borderId="4" xfId="0" applyBorder="true" applyFont="true">
      <alignment horizontal="left" vertical="top"/>
      <protection locked="true"/>
    </xf>
    <xf numFmtId="0" fontId="1771" fillId="0" borderId="4" xfId="0" applyBorder="true" applyFont="true">
      <alignment horizontal="left" vertical="top" wrapText="true"/>
      <protection locked="true"/>
    </xf>
    <xf numFmtId="0" fontId="1772" fillId="0" borderId="4" xfId="0" applyBorder="true" applyFont="true">
      <alignment horizontal="center" vertical="top"/>
      <protection locked="true"/>
    </xf>
    <xf numFmtId="170" fontId="1773" fillId="0" borderId="4" xfId="0" applyBorder="true" applyFont="true" applyNumberFormat="true">
      <alignment horizontal="right" vertical="top"/>
      <protection locked="true"/>
    </xf>
    <xf numFmtId="171" fontId="1774" fillId="0" borderId="4" xfId="0" applyBorder="true" applyFont="true" applyNumberFormat="true">
      <alignment horizontal="right" vertical="top"/>
      <protection locked="true"/>
    </xf>
    <xf numFmtId="171" fontId="1775" fillId="0" borderId="4" xfId="0" applyBorder="true" applyFont="true" applyNumberFormat="true">
      <alignment horizontal="right" vertical="top"/>
      <protection locked="true"/>
    </xf>
    <xf numFmtId="171" fontId="1776" fillId="0" borderId="4" xfId="0" applyBorder="true" applyFont="true" applyNumberFormat="true">
      <alignment horizontal="right" vertical="top"/>
      <protection locked="true"/>
    </xf>
    <xf numFmtId="172" fontId="1777" fillId="3" borderId="4" xfId="0" applyFill="true" applyBorder="true" applyFont="true" applyNumberFormat="true">
      <alignment vertical="top" horizontal="right"/>
      <protection locked="false"/>
    </xf>
    <xf numFmtId="173" fontId="1778" fillId="0" borderId="4" xfId="0" applyBorder="true" applyFont="true" applyNumberFormat="true">
      <alignment horizontal="right" vertical="top"/>
      <protection locked="true"/>
    </xf>
    <xf numFmtId="4" fontId="1779" fillId="0" borderId="4" xfId="0" applyBorder="true" applyFont="true" applyNumberFormat="true">
      <alignment horizontal="right" vertical="top"/>
      <protection locked="true"/>
    </xf>
    <xf numFmtId="172" fontId="1780" fillId="3" borderId="4" xfId="0" applyFill="true" applyBorder="true" applyFont="true" applyNumberFormat="true">
      <alignment vertical="top" horizontal="right"/>
      <protection locked="false"/>
    </xf>
    <xf numFmtId="171" fontId="1781" fillId="0" borderId="4" xfId="0" applyBorder="true" applyFont="true" applyNumberFormat="true">
      <alignment horizontal="right" vertical="top"/>
      <protection locked="true"/>
    </xf>
    <xf numFmtId="171" fontId="1782" fillId="0" borderId="4" xfId="0" applyBorder="true" applyFont="true" applyNumberFormat="true">
      <alignment horizontal="right" vertical="top"/>
      <protection locked="true"/>
    </xf>
    <xf numFmtId="171" fontId="1783" fillId="0" borderId="4" xfId="0" applyBorder="true" applyFont="true" applyNumberFormat="true">
      <alignment horizontal="right" vertical="top"/>
      <protection locked="true"/>
    </xf>
    <xf numFmtId="4" fontId="1784" fillId="0" borderId="4" xfId="0" applyBorder="true" applyFont="true" applyNumberFormat="true">
      <alignment horizontal="right" vertical="top"/>
      <protection locked="true"/>
    </xf>
    <xf numFmtId="0" fontId="1785" fillId="0" borderId="0" xfId="0" applyFont="true"/>
    <xf numFmtId="0" fontId="1786" fillId="0" borderId="4" xfId="0" applyBorder="true" applyFont="true">
      <alignment horizontal="left" vertical="top"/>
      <protection locked="true"/>
    </xf>
    <xf numFmtId="0" fontId="1787" fillId="0" borderId="4" xfId="0" applyBorder="true" applyFont="true">
      <alignment horizontal="left" vertical="top" wrapText="true"/>
      <protection locked="true"/>
    </xf>
    <xf numFmtId="0" fontId="1788" fillId="0" borderId="4" xfId="0" applyBorder="true" applyFont="true">
      <alignment horizontal="center" vertical="top"/>
      <protection locked="true"/>
    </xf>
    <xf numFmtId="170" fontId="1789" fillId="0" borderId="4" xfId="0" applyBorder="true" applyFont="true" applyNumberFormat="true">
      <alignment horizontal="right" vertical="top"/>
      <protection locked="true"/>
    </xf>
    <xf numFmtId="171" fontId="1790" fillId="0" borderId="4" xfId="0" applyBorder="true" applyFont="true" applyNumberFormat="true">
      <alignment horizontal="right" vertical="top"/>
      <protection locked="true"/>
    </xf>
    <xf numFmtId="171" fontId="1791" fillId="0" borderId="4" xfId="0" applyBorder="true" applyFont="true" applyNumberFormat="true">
      <alignment horizontal="right" vertical="top"/>
      <protection locked="true"/>
    </xf>
    <xf numFmtId="171" fontId="1792" fillId="0" borderId="4" xfId="0" applyBorder="true" applyFont="true" applyNumberFormat="true">
      <alignment horizontal="right" vertical="top"/>
      <protection locked="true"/>
    </xf>
    <xf numFmtId="172" fontId="1793" fillId="3" borderId="4" xfId="0" applyFill="true" applyBorder="true" applyFont="true" applyNumberFormat="true">
      <alignment vertical="top" horizontal="right"/>
      <protection locked="false"/>
    </xf>
    <xf numFmtId="173" fontId="1794" fillId="0" borderId="4" xfId="0" applyBorder="true" applyFont="true" applyNumberFormat="true">
      <alignment horizontal="right" vertical="top"/>
      <protection locked="true"/>
    </xf>
    <xf numFmtId="4" fontId="1795" fillId="0" borderId="4" xfId="0" applyBorder="true" applyFont="true" applyNumberFormat="true">
      <alignment horizontal="right" vertical="top"/>
      <protection locked="true"/>
    </xf>
    <xf numFmtId="172" fontId="1796" fillId="3" borderId="4" xfId="0" applyFill="true" applyBorder="true" applyFont="true" applyNumberFormat="true">
      <alignment vertical="top" horizontal="right"/>
      <protection locked="false"/>
    </xf>
    <xf numFmtId="171" fontId="1797" fillId="0" borderId="4" xfId="0" applyBorder="true" applyFont="true" applyNumberFormat="true">
      <alignment horizontal="right" vertical="top"/>
      <protection locked="true"/>
    </xf>
    <xf numFmtId="171" fontId="1798" fillId="0" borderId="4" xfId="0" applyBorder="true" applyFont="true" applyNumberFormat="true">
      <alignment horizontal="right" vertical="top"/>
      <protection locked="true"/>
    </xf>
    <xf numFmtId="171" fontId="1799" fillId="0" borderId="4" xfId="0" applyBorder="true" applyFont="true" applyNumberFormat="true">
      <alignment horizontal="right" vertical="top"/>
      <protection locked="true"/>
    </xf>
    <xf numFmtId="4" fontId="1800" fillId="0" borderId="4" xfId="0" applyBorder="true" applyFont="true" applyNumberFormat="true">
      <alignment horizontal="right" vertical="top"/>
      <protection locked="true"/>
    </xf>
    <xf numFmtId="0" fontId="1801" fillId="0" borderId="0" xfId="0" applyFont="true"/>
    <xf numFmtId="0" fontId="1802" fillId="0" borderId="4" xfId="0" applyBorder="true" applyFont="true">
      <alignment horizontal="left" vertical="top"/>
      <protection locked="true"/>
    </xf>
    <xf numFmtId="0" fontId="1803" fillId="0" borderId="4" xfId="0" applyBorder="true" applyFont="true">
      <alignment horizontal="left" vertical="top" wrapText="true"/>
      <protection locked="true"/>
    </xf>
    <xf numFmtId="0" fontId="1804" fillId="0" borderId="4" xfId="0" applyBorder="true" applyFont="true">
      <alignment horizontal="center" vertical="top"/>
      <protection locked="true"/>
    </xf>
    <xf numFmtId="170" fontId="1805" fillId="0" borderId="4" xfId="0" applyBorder="true" applyFont="true" applyNumberFormat="true">
      <alignment horizontal="right" vertical="top"/>
      <protection locked="true"/>
    </xf>
    <xf numFmtId="171" fontId="1806" fillId="0" borderId="4" xfId="0" applyBorder="true" applyFont="true" applyNumberFormat="true">
      <alignment horizontal="right" vertical="top"/>
      <protection locked="true"/>
    </xf>
    <xf numFmtId="171" fontId="1807" fillId="0" borderId="4" xfId="0" applyBorder="true" applyFont="true" applyNumberFormat="true">
      <alignment horizontal="right" vertical="top"/>
      <protection locked="true"/>
    </xf>
    <xf numFmtId="171" fontId="1808" fillId="0" borderId="4" xfId="0" applyBorder="true" applyFont="true" applyNumberFormat="true">
      <alignment horizontal="right" vertical="top"/>
      <protection locked="true"/>
    </xf>
    <xf numFmtId="172" fontId="1809" fillId="3" borderId="4" xfId="0" applyFill="true" applyBorder="true" applyFont="true" applyNumberFormat="true">
      <alignment vertical="top" horizontal="right"/>
      <protection locked="false"/>
    </xf>
    <xf numFmtId="173" fontId="1810" fillId="0" borderId="4" xfId="0" applyBorder="true" applyFont="true" applyNumberFormat="true">
      <alignment horizontal="right" vertical="top"/>
      <protection locked="true"/>
    </xf>
    <xf numFmtId="4" fontId="1811" fillId="0" borderId="4" xfId="0" applyBorder="true" applyFont="true" applyNumberFormat="true">
      <alignment horizontal="right" vertical="top"/>
      <protection locked="true"/>
    </xf>
    <xf numFmtId="172" fontId="1812" fillId="3" borderId="4" xfId="0" applyFill="true" applyBorder="true" applyFont="true" applyNumberFormat="true">
      <alignment vertical="top" horizontal="right"/>
      <protection locked="false"/>
    </xf>
    <xf numFmtId="171" fontId="1813" fillId="0" borderId="4" xfId="0" applyBorder="true" applyFont="true" applyNumberFormat="true">
      <alignment horizontal="right" vertical="top"/>
      <protection locked="true"/>
    </xf>
    <xf numFmtId="171" fontId="1814" fillId="0" borderId="4" xfId="0" applyBorder="true" applyFont="true" applyNumberFormat="true">
      <alignment horizontal="right" vertical="top"/>
      <protection locked="true"/>
    </xf>
    <xf numFmtId="171" fontId="1815" fillId="0" borderId="4" xfId="0" applyBorder="true" applyFont="true" applyNumberFormat="true">
      <alignment horizontal="right" vertical="top"/>
      <protection locked="true"/>
    </xf>
    <xf numFmtId="4" fontId="1816" fillId="0" borderId="4" xfId="0" applyBorder="true" applyFont="true" applyNumberFormat="true">
      <alignment horizontal="right" vertical="top"/>
      <protection locked="true"/>
    </xf>
    <xf numFmtId="0" fontId="1817" fillId="0" borderId="0" xfId="0" applyFont="true"/>
    <xf numFmtId="0" fontId="1818" fillId="0" borderId="4" xfId="0" applyBorder="true" applyFont="true">
      <alignment horizontal="left" vertical="top"/>
      <protection locked="true"/>
    </xf>
    <xf numFmtId="0" fontId="1819" fillId="0" borderId="4" xfId="0" applyBorder="true" applyFont="true">
      <alignment horizontal="left" vertical="top" wrapText="true"/>
      <protection locked="true"/>
    </xf>
    <xf numFmtId="0" fontId="1820" fillId="0" borderId="4" xfId="0" applyBorder="true" applyFont="true">
      <alignment horizontal="center" vertical="top"/>
      <protection locked="true"/>
    </xf>
    <xf numFmtId="170" fontId="1821" fillId="0" borderId="4" xfId="0" applyBorder="true" applyFont="true" applyNumberFormat="true">
      <alignment horizontal="right" vertical="top"/>
      <protection locked="true"/>
    </xf>
    <xf numFmtId="171" fontId="1822" fillId="0" borderId="4" xfId="0" applyBorder="true" applyFont="true" applyNumberFormat="true">
      <alignment horizontal="right" vertical="top"/>
      <protection locked="true"/>
    </xf>
    <xf numFmtId="171" fontId="1823" fillId="0" borderId="4" xfId="0" applyBorder="true" applyFont="true" applyNumberFormat="true">
      <alignment horizontal="right" vertical="top"/>
      <protection locked="true"/>
    </xf>
    <xf numFmtId="171" fontId="1824" fillId="0" borderId="4" xfId="0" applyBorder="true" applyFont="true" applyNumberFormat="true">
      <alignment horizontal="right" vertical="top"/>
      <protection locked="true"/>
    </xf>
    <xf numFmtId="172" fontId="1825" fillId="3" borderId="4" xfId="0" applyFill="true" applyBorder="true" applyFont="true" applyNumberFormat="true">
      <alignment vertical="top" horizontal="right"/>
      <protection locked="false"/>
    </xf>
    <xf numFmtId="173" fontId="1826" fillId="0" borderId="4" xfId="0" applyBorder="true" applyFont="true" applyNumberFormat="true">
      <alignment horizontal="right" vertical="top"/>
      <protection locked="true"/>
    </xf>
    <xf numFmtId="4" fontId="1827" fillId="0" borderId="4" xfId="0" applyBorder="true" applyFont="true" applyNumberFormat="true">
      <alignment horizontal="right" vertical="top"/>
      <protection locked="true"/>
    </xf>
    <xf numFmtId="172" fontId="1828" fillId="3" borderId="4" xfId="0" applyFill="true" applyBorder="true" applyFont="true" applyNumberFormat="true">
      <alignment vertical="top" horizontal="right"/>
      <protection locked="false"/>
    </xf>
    <xf numFmtId="171" fontId="1829" fillId="0" borderId="4" xfId="0" applyBorder="true" applyFont="true" applyNumberFormat="true">
      <alignment horizontal="right" vertical="top"/>
      <protection locked="true"/>
    </xf>
    <xf numFmtId="171" fontId="1830" fillId="0" borderId="4" xfId="0" applyBorder="true" applyFont="true" applyNumberFormat="true">
      <alignment horizontal="right" vertical="top"/>
      <protection locked="true"/>
    </xf>
    <xf numFmtId="171" fontId="1831" fillId="0" borderId="4" xfId="0" applyBorder="true" applyFont="true" applyNumberFormat="true">
      <alignment horizontal="right" vertical="top"/>
      <protection locked="true"/>
    </xf>
    <xf numFmtId="4" fontId="1832" fillId="0" borderId="4" xfId="0" applyBorder="true" applyFont="true" applyNumberFormat="true">
      <alignment horizontal="right" vertical="top"/>
      <protection locked="true"/>
    </xf>
    <xf numFmtId="0" fontId="1833" fillId="0" borderId="0" xfId="0" applyFont="true"/>
    <xf numFmtId="0" fontId="1834" fillId="0" borderId="4" xfId="0" applyBorder="true" applyFont="true">
      <alignment horizontal="left" vertical="top"/>
      <protection locked="true"/>
    </xf>
    <xf numFmtId="0" fontId="1835" fillId="0" borderId="4" xfId="0" applyBorder="true" applyFont="true">
      <alignment horizontal="left" vertical="top" wrapText="true"/>
      <protection locked="true"/>
    </xf>
    <xf numFmtId="0" fontId="1836" fillId="0" borderId="4" xfId="0" applyBorder="true" applyFont="true">
      <alignment horizontal="center" vertical="top"/>
      <protection locked="true"/>
    </xf>
    <xf numFmtId="170" fontId="1837" fillId="0" borderId="4" xfId="0" applyBorder="true" applyFont="true" applyNumberFormat="true">
      <alignment horizontal="right" vertical="top"/>
      <protection locked="true"/>
    </xf>
    <xf numFmtId="171" fontId="1838" fillId="0" borderId="4" xfId="0" applyBorder="true" applyFont="true" applyNumberFormat="true">
      <alignment horizontal="right" vertical="top"/>
      <protection locked="true"/>
    </xf>
    <xf numFmtId="171" fontId="1839" fillId="0" borderId="4" xfId="0" applyBorder="true" applyFont="true" applyNumberFormat="true">
      <alignment horizontal="right" vertical="top"/>
      <protection locked="true"/>
    </xf>
    <xf numFmtId="171" fontId="1840" fillId="0" borderId="4" xfId="0" applyBorder="true" applyFont="true" applyNumberFormat="true">
      <alignment horizontal="right" vertical="top"/>
      <protection locked="true"/>
    </xf>
    <xf numFmtId="172" fontId="1841" fillId="3" borderId="4" xfId="0" applyFill="true" applyBorder="true" applyFont="true" applyNumberFormat="true">
      <alignment vertical="top" horizontal="right"/>
      <protection locked="false"/>
    </xf>
    <xf numFmtId="173" fontId="1842" fillId="0" borderId="4" xfId="0" applyBorder="true" applyFont="true" applyNumberFormat="true">
      <alignment horizontal="right" vertical="top"/>
      <protection locked="true"/>
    </xf>
    <xf numFmtId="4" fontId="1843" fillId="0" borderId="4" xfId="0" applyBorder="true" applyFont="true" applyNumberFormat="true">
      <alignment horizontal="right" vertical="top"/>
      <protection locked="true"/>
    </xf>
    <xf numFmtId="172" fontId="1844" fillId="3" borderId="4" xfId="0" applyFill="true" applyBorder="true" applyFont="true" applyNumberFormat="true">
      <alignment vertical="top" horizontal="right"/>
      <protection locked="false"/>
    </xf>
    <xf numFmtId="171" fontId="1845" fillId="0" borderId="4" xfId="0" applyBorder="true" applyFont="true" applyNumberFormat="true">
      <alignment horizontal="right" vertical="top"/>
      <protection locked="true"/>
    </xf>
    <xf numFmtId="171" fontId="1846" fillId="0" borderId="4" xfId="0" applyBorder="true" applyFont="true" applyNumberFormat="true">
      <alignment horizontal="right" vertical="top"/>
      <protection locked="true"/>
    </xf>
    <xf numFmtId="171" fontId="1847" fillId="0" borderId="4" xfId="0" applyBorder="true" applyFont="true" applyNumberFormat="true">
      <alignment horizontal="right" vertical="top"/>
      <protection locked="true"/>
    </xf>
    <xf numFmtId="4" fontId="1848" fillId="0" borderId="4" xfId="0" applyBorder="true" applyFont="true" applyNumberFormat="true">
      <alignment horizontal="right" vertical="top"/>
      <protection locked="true"/>
    </xf>
    <xf numFmtId="0" fontId="1849" fillId="0" borderId="0" xfId="0" applyFont="true"/>
    <xf numFmtId="0" fontId="1850" fillId="0" borderId="4" xfId="0" applyBorder="true" applyFont="true">
      <alignment horizontal="left" vertical="top"/>
      <protection locked="true"/>
    </xf>
    <xf numFmtId="0" fontId="1851" fillId="0" borderId="4" xfId="0" applyBorder="true" applyFont="true">
      <alignment horizontal="left" vertical="top" wrapText="true"/>
      <protection locked="true"/>
    </xf>
    <xf numFmtId="0" fontId="1852" fillId="0" borderId="4" xfId="0" applyBorder="true" applyFont="true">
      <alignment horizontal="center" vertical="top"/>
      <protection locked="true"/>
    </xf>
    <xf numFmtId="170" fontId="1853" fillId="0" borderId="4" xfId="0" applyBorder="true" applyFont="true" applyNumberFormat="true">
      <alignment horizontal="right" vertical="top"/>
      <protection locked="true"/>
    </xf>
    <xf numFmtId="171" fontId="1854" fillId="0" borderId="4" xfId="0" applyBorder="true" applyFont="true" applyNumberFormat="true">
      <alignment horizontal="right" vertical="top"/>
      <protection locked="true"/>
    </xf>
    <xf numFmtId="171" fontId="1855" fillId="0" borderId="4" xfId="0" applyBorder="true" applyFont="true" applyNumberFormat="true">
      <alignment horizontal="right" vertical="top"/>
      <protection locked="true"/>
    </xf>
    <xf numFmtId="171" fontId="1856" fillId="0" borderId="4" xfId="0" applyBorder="true" applyFont="true" applyNumberFormat="true">
      <alignment horizontal="right" vertical="top"/>
      <protection locked="true"/>
    </xf>
    <xf numFmtId="172" fontId="1857" fillId="3" borderId="4" xfId="0" applyFill="true" applyBorder="true" applyFont="true" applyNumberFormat="true">
      <alignment vertical="top" horizontal="right"/>
      <protection locked="false"/>
    </xf>
    <xf numFmtId="173" fontId="1858" fillId="0" borderId="4" xfId="0" applyBorder="true" applyFont="true" applyNumberFormat="true">
      <alignment horizontal="right" vertical="top"/>
      <protection locked="true"/>
    </xf>
    <xf numFmtId="4" fontId="1859" fillId="0" borderId="4" xfId="0" applyBorder="true" applyFont="true" applyNumberFormat="true">
      <alignment horizontal="right" vertical="top"/>
      <protection locked="true"/>
    </xf>
    <xf numFmtId="172" fontId="1860" fillId="3" borderId="4" xfId="0" applyFill="true" applyBorder="true" applyFont="true" applyNumberFormat="true">
      <alignment vertical="top" horizontal="right"/>
      <protection locked="false"/>
    </xf>
    <xf numFmtId="171" fontId="1861" fillId="0" borderId="4" xfId="0" applyBorder="true" applyFont="true" applyNumberFormat="true">
      <alignment horizontal="right" vertical="top"/>
      <protection locked="true"/>
    </xf>
    <xf numFmtId="171" fontId="1862" fillId="0" borderId="4" xfId="0" applyBorder="true" applyFont="true" applyNumberFormat="true">
      <alignment horizontal="right" vertical="top"/>
      <protection locked="true"/>
    </xf>
    <xf numFmtId="171" fontId="1863" fillId="0" borderId="4" xfId="0" applyBorder="true" applyFont="true" applyNumberFormat="true">
      <alignment horizontal="right" vertical="top"/>
      <protection locked="true"/>
    </xf>
    <xf numFmtId="4" fontId="1864" fillId="0" borderId="4" xfId="0" applyBorder="true" applyFont="true" applyNumberFormat="true">
      <alignment horizontal="right" vertical="top"/>
      <protection locked="true"/>
    </xf>
    <xf numFmtId="0" fontId="1865" fillId="0" borderId="0" xfId="0" applyFont="true"/>
    <xf numFmtId="0" fontId="1866" fillId="0" borderId="4" xfId="0" applyBorder="true" applyFont="true">
      <alignment horizontal="left" vertical="top"/>
      <protection locked="true"/>
    </xf>
    <xf numFmtId="0" fontId="1867" fillId="0" borderId="4" xfId="0" applyBorder="true" applyFont="true">
      <alignment horizontal="left" vertical="top" wrapText="true"/>
      <protection locked="true"/>
    </xf>
    <xf numFmtId="0" fontId="1868" fillId="0" borderId="4" xfId="0" applyBorder="true" applyFont="true">
      <alignment horizontal="center" vertical="top"/>
      <protection locked="true"/>
    </xf>
    <xf numFmtId="170" fontId="1869" fillId="0" borderId="4" xfId="0" applyBorder="true" applyFont="true" applyNumberFormat="true">
      <alignment horizontal="right" vertical="top"/>
      <protection locked="true"/>
    </xf>
    <xf numFmtId="171" fontId="1870" fillId="0" borderId="4" xfId="0" applyBorder="true" applyFont="true" applyNumberFormat="true">
      <alignment horizontal="right" vertical="top"/>
      <protection locked="true"/>
    </xf>
    <xf numFmtId="171" fontId="1871" fillId="0" borderId="4" xfId="0" applyBorder="true" applyFont="true" applyNumberFormat="true">
      <alignment horizontal="right" vertical="top"/>
      <protection locked="true"/>
    </xf>
    <xf numFmtId="171" fontId="1872" fillId="0" borderId="4" xfId="0" applyBorder="true" applyFont="true" applyNumberFormat="true">
      <alignment horizontal="right" vertical="top"/>
      <protection locked="true"/>
    </xf>
    <xf numFmtId="172" fontId="1873" fillId="3" borderId="4" xfId="0" applyFill="true" applyBorder="true" applyFont="true" applyNumberFormat="true">
      <alignment vertical="top" horizontal="right"/>
      <protection locked="false"/>
    </xf>
    <xf numFmtId="173" fontId="1874" fillId="0" borderId="4" xfId="0" applyBorder="true" applyFont="true" applyNumberFormat="true">
      <alignment horizontal="right" vertical="top"/>
      <protection locked="true"/>
    </xf>
    <xf numFmtId="4" fontId="1875" fillId="0" borderId="4" xfId="0" applyBorder="true" applyFont="true" applyNumberFormat="true">
      <alignment horizontal="right" vertical="top"/>
      <protection locked="true"/>
    </xf>
    <xf numFmtId="172" fontId="1876" fillId="3" borderId="4" xfId="0" applyFill="true" applyBorder="true" applyFont="true" applyNumberFormat="true">
      <alignment vertical="top" horizontal="right"/>
      <protection locked="false"/>
    </xf>
    <xf numFmtId="171" fontId="1877" fillId="0" borderId="4" xfId="0" applyBorder="true" applyFont="true" applyNumberFormat="true">
      <alignment horizontal="right" vertical="top"/>
      <protection locked="true"/>
    </xf>
    <xf numFmtId="171" fontId="1878" fillId="0" borderId="4" xfId="0" applyBorder="true" applyFont="true" applyNumberFormat="true">
      <alignment horizontal="right" vertical="top"/>
      <protection locked="true"/>
    </xf>
    <xf numFmtId="171" fontId="1879" fillId="0" borderId="4" xfId="0" applyBorder="true" applyFont="true" applyNumberFormat="true">
      <alignment horizontal="right" vertical="top"/>
      <protection locked="true"/>
    </xf>
    <xf numFmtId="4" fontId="1880" fillId="0" borderId="4" xfId="0" applyBorder="true" applyFont="true" applyNumberFormat="true">
      <alignment horizontal="right" vertical="top"/>
      <protection locked="true"/>
    </xf>
    <xf numFmtId="0" fontId="1881" fillId="0" borderId="0" xfId="0" applyFont="true"/>
    <xf numFmtId="0" fontId="1882" fillId="5" borderId="4" xfId="0" applyFill="true" applyBorder="true" applyFont="true">
      <alignment horizontal="left"/>
      <protection locked="true"/>
    </xf>
    <xf numFmtId="0" fontId="1883" fillId="5" borderId="4" xfId="0" applyFill="true" applyBorder="true" applyFont="true">
      <alignment horizontal="left"/>
      <protection locked="true"/>
    </xf>
    <xf numFmtId="0" fontId="1884" fillId="5" borderId="4" xfId="0" applyFill="true" applyBorder="true" applyFont="true">
      <alignment horizontal="left"/>
      <protection locked="true"/>
    </xf>
    <xf numFmtId="0" fontId="1885" fillId="5" borderId="4" xfId="0" applyFill="true" applyBorder="true" applyFont="true">
      <alignment horizontal="left"/>
      <protection locked="true"/>
    </xf>
    <xf numFmtId="0" fontId="1886" fillId="5" borderId="4" xfId="0" applyFill="true" applyBorder="true" applyFont="true">
      <alignment horizontal="left"/>
      <protection locked="true"/>
    </xf>
    <xf numFmtId="0" fontId="1887" fillId="5" borderId="4" xfId="0" applyFill="true" applyBorder="true" applyFont="true">
      <alignment horizontal="left"/>
      <protection locked="true"/>
    </xf>
    <xf numFmtId="0" fontId="1888" fillId="5" borderId="4" xfId="0" applyFill="true" applyBorder="true" applyFont="true">
      <alignment horizontal="left"/>
      <protection locked="true"/>
    </xf>
    <xf numFmtId="0" fontId="1889" fillId="5" borderId="4" xfId="0" applyFill="true" applyBorder="true" applyFont="true">
      <alignment horizontal="left"/>
      <protection locked="true"/>
    </xf>
    <xf numFmtId="0" fontId="1890" fillId="5" borderId="4" xfId="0" applyFill="true" applyBorder="true" applyFont="true">
      <alignment horizontal="left"/>
      <protection locked="true"/>
    </xf>
    <xf numFmtId="0" fontId="1891" fillId="5" borderId="4" xfId="0" applyFill="true" applyBorder="true" applyFont="true">
      <alignment horizontal="left"/>
      <protection locked="true"/>
    </xf>
    <xf numFmtId="0" fontId="1892" fillId="5" borderId="4" xfId="0" applyFill="true" applyBorder="true" applyFont="true">
      <alignment horizontal="left"/>
      <protection locked="true"/>
    </xf>
    <xf numFmtId="0" fontId="1893" fillId="5" borderId="4" xfId="0" applyFill="true" applyBorder="true" applyFont="true">
      <alignment horizontal="left"/>
      <protection locked="true"/>
    </xf>
    <xf numFmtId="4" fontId="1894" fillId="5" borderId="4" xfId="0" applyFill="true" applyBorder="true" applyFont="true" applyNumberFormat="true">
      <alignment horizontal="right"/>
      <protection locked="true"/>
    </xf>
    <xf numFmtId="4" fontId="1895" fillId="5" borderId="4" xfId="0" applyFill="true" applyBorder="true" applyFont="true" applyNumberFormat="true">
      <alignment horizontal="right"/>
      <protection locked="true"/>
    </xf>
    <xf numFmtId="4" fontId="1896" fillId="5" borderId="4" xfId="0" applyFill="true" applyBorder="true" applyFont="true" applyNumberFormat="true">
      <alignment horizontal="right"/>
      <protection locked="true"/>
    </xf>
    <xf numFmtId="0" fontId="1897" fillId="0" borderId="0" xfId="0" applyFont="true"/>
    <xf numFmtId="0" fontId="1898" fillId="0" borderId="4" xfId="0" applyBorder="true" applyFont="true">
      <alignment horizontal="left" vertical="top"/>
      <protection locked="true"/>
    </xf>
    <xf numFmtId="0" fontId="1899" fillId="0" borderId="4" xfId="0" applyBorder="true" applyFont="true">
      <alignment horizontal="left" vertical="top" wrapText="true"/>
      <protection locked="true"/>
    </xf>
    <xf numFmtId="0" fontId="1900" fillId="0" borderId="4" xfId="0" applyBorder="true" applyFont="true">
      <alignment horizontal="center" vertical="top"/>
      <protection locked="true"/>
    </xf>
    <xf numFmtId="170" fontId="1901" fillId="0" borderId="4" xfId="0" applyBorder="true" applyFont="true" applyNumberFormat="true">
      <alignment horizontal="right" vertical="top"/>
      <protection locked="true"/>
    </xf>
    <xf numFmtId="171" fontId="1902" fillId="0" borderId="4" xfId="0" applyBorder="true" applyFont="true" applyNumberFormat="true">
      <alignment horizontal="right" vertical="top"/>
      <protection locked="true"/>
    </xf>
    <xf numFmtId="171" fontId="1903" fillId="0" borderId="4" xfId="0" applyBorder="true" applyFont="true" applyNumberFormat="true">
      <alignment horizontal="right" vertical="top"/>
      <protection locked="true"/>
    </xf>
    <xf numFmtId="171" fontId="1904" fillId="0" borderId="4" xfId="0" applyBorder="true" applyFont="true" applyNumberFormat="true">
      <alignment horizontal="right" vertical="top"/>
      <protection locked="true"/>
    </xf>
    <xf numFmtId="172" fontId="1905" fillId="3" borderId="4" xfId="0" applyFill="true" applyBorder="true" applyFont="true" applyNumberFormat="true">
      <alignment vertical="top" horizontal="right"/>
      <protection locked="false"/>
    </xf>
    <xf numFmtId="173" fontId="1906" fillId="0" borderId="4" xfId="0" applyBorder="true" applyFont="true" applyNumberFormat="true">
      <alignment horizontal="right" vertical="top"/>
      <protection locked="true"/>
    </xf>
    <xf numFmtId="4" fontId="1907" fillId="0" borderId="4" xfId="0" applyBorder="true" applyFont="true" applyNumberFormat="true">
      <alignment horizontal="right" vertical="top"/>
      <protection locked="true"/>
    </xf>
    <xf numFmtId="172" fontId="1908" fillId="3" borderId="4" xfId="0" applyFill="true" applyBorder="true" applyFont="true" applyNumberFormat="true">
      <alignment vertical="top" horizontal="right"/>
      <protection locked="false"/>
    </xf>
    <xf numFmtId="171" fontId="1909" fillId="0" borderId="4" xfId="0" applyBorder="true" applyFont="true" applyNumberFormat="true">
      <alignment horizontal="right" vertical="top"/>
      <protection locked="true"/>
    </xf>
    <xf numFmtId="171" fontId="1910" fillId="0" borderId="4" xfId="0" applyBorder="true" applyFont="true" applyNumberFormat="true">
      <alignment horizontal="right" vertical="top"/>
      <protection locked="true"/>
    </xf>
    <xf numFmtId="171" fontId="1911" fillId="0" borderId="4" xfId="0" applyBorder="true" applyFont="true" applyNumberFormat="true">
      <alignment horizontal="right" vertical="top"/>
      <protection locked="true"/>
    </xf>
    <xf numFmtId="4" fontId="1912" fillId="0" borderId="4" xfId="0" applyBorder="true" applyFont="true" applyNumberFormat="true">
      <alignment horizontal="right" vertical="top"/>
      <protection locked="true"/>
    </xf>
    <xf numFmtId="0" fontId="1913" fillId="0" borderId="0" xfId="0" applyFont="true"/>
    <xf numFmtId="0" fontId="1914" fillId="0" borderId="4" xfId="0" applyBorder="true" applyFont="true">
      <alignment horizontal="left" vertical="top"/>
      <protection locked="true"/>
    </xf>
    <xf numFmtId="0" fontId="1915" fillId="0" borderId="4" xfId="0" applyBorder="true" applyFont="true">
      <alignment horizontal="left" vertical="top" wrapText="true"/>
      <protection locked="true"/>
    </xf>
    <xf numFmtId="0" fontId="1916" fillId="0" borderId="4" xfId="0" applyBorder="true" applyFont="true">
      <alignment horizontal="center" vertical="top"/>
      <protection locked="true"/>
    </xf>
    <xf numFmtId="170" fontId="1917" fillId="0" borderId="4" xfId="0" applyBorder="true" applyFont="true" applyNumberFormat="true">
      <alignment horizontal="right" vertical="top"/>
      <protection locked="true"/>
    </xf>
    <xf numFmtId="171" fontId="1918" fillId="0" borderId="4" xfId="0" applyBorder="true" applyFont="true" applyNumberFormat="true">
      <alignment horizontal="right" vertical="top"/>
      <protection locked="true"/>
    </xf>
    <xf numFmtId="171" fontId="1919" fillId="0" borderId="4" xfId="0" applyBorder="true" applyFont="true" applyNumberFormat="true">
      <alignment horizontal="right" vertical="top"/>
      <protection locked="true"/>
    </xf>
    <xf numFmtId="171" fontId="1920" fillId="0" borderId="4" xfId="0" applyBorder="true" applyFont="true" applyNumberFormat="true">
      <alignment horizontal="right" vertical="top"/>
      <protection locked="true"/>
    </xf>
    <xf numFmtId="172" fontId="1921" fillId="3" borderId="4" xfId="0" applyFill="true" applyBorder="true" applyFont="true" applyNumberFormat="true">
      <alignment vertical="top" horizontal="right"/>
      <protection locked="false"/>
    </xf>
    <xf numFmtId="173" fontId="1922" fillId="0" borderId="4" xfId="0" applyBorder="true" applyFont="true" applyNumberFormat="true">
      <alignment horizontal="right" vertical="top"/>
      <protection locked="true"/>
    </xf>
    <xf numFmtId="4" fontId="1923" fillId="0" borderId="4" xfId="0" applyBorder="true" applyFont="true" applyNumberFormat="true">
      <alignment horizontal="right" vertical="top"/>
      <protection locked="true"/>
    </xf>
    <xf numFmtId="172" fontId="1924" fillId="3" borderId="4" xfId="0" applyFill="true" applyBorder="true" applyFont="true" applyNumberFormat="true">
      <alignment vertical="top" horizontal="right"/>
      <protection locked="false"/>
    </xf>
    <xf numFmtId="171" fontId="1925" fillId="0" borderId="4" xfId="0" applyBorder="true" applyFont="true" applyNumberFormat="true">
      <alignment horizontal="right" vertical="top"/>
      <protection locked="true"/>
    </xf>
    <xf numFmtId="171" fontId="1926" fillId="0" borderId="4" xfId="0" applyBorder="true" applyFont="true" applyNumberFormat="true">
      <alignment horizontal="right" vertical="top"/>
      <protection locked="true"/>
    </xf>
    <xf numFmtId="171" fontId="1927" fillId="0" borderId="4" xfId="0" applyBorder="true" applyFont="true" applyNumberFormat="true">
      <alignment horizontal="right" vertical="top"/>
      <protection locked="true"/>
    </xf>
    <xf numFmtId="4" fontId="1928" fillId="0" borderId="4" xfId="0" applyBorder="true" applyFont="true" applyNumberFormat="true">
      <alignment horizontal="right" vertical="top"/>
      <protection locked="true"/>
    </xf>
    <xf numFmtId="0" fontId="1929" fillId="0" borderId="0" xfId="0" applyFont="true"/>
    <xf numFmtId="0" fontId="1930" fillId="0" borderId="4" xfId="0" applyBorder="true" applyFont="true">
      <alignment horizontal="left" vertical="top"/>
      <protection locked="true"/>
    </xf>
    <xf numFmtId="0" fontId="1931" fillId="0" borderId="4" xfId="0" applyBorder="true" applyFont="true">
      <alignment horizontal="left" vertical="top" wrapText="true"/>
      <protection locked="true"/>
    </xf>
    <xf numFmtId="0" fontId="1932" fillId="0" borderId="4" xfId="0" applyBorder="true" applyFont="true">
      <alignment horizontal="center" vertical="top"/>
      <protection locked="true"/>
    </xf>
    <xf numFmtId="170" fontId="1933" fillId="0" borderId="4" xfId="0" applyBorder="true" applyFont="true" applyNumberFormat="true">
      <alignment horizontal="right" vertical="top"/>
      <protection locked="true"/>
    </xf>
    <xf numFmtId="171" fontId="1934" fillId="0" borderId="4" xfId="0" applyBorder="true" applyFont="true" applyNumberFormat="true">
      <alignment horizontal="right" vertical="top"/>
      <protection locked="true"/>
    </xf>
    <xf numFmtId="171" fontId="1935" fillId="0" borderId="4" xfId="0" applyBorder="true" applyFont="true" applyNumberFormat="true">
      <alignment horizontal="right" vertical="top"/>
      <protection locked="true"/>
    </xf>
    <xf numFmtId="171" fontId="1936" fillId="0" borderId="4" xfId="0" applyBorder="true" applyFont="true" applyNumberFormat="true">
      <alignment horizontal="right" vertical="top"/>
      <protection locked="true"/>
    </xf>
    <xf numFmtId="172" fontId="1937" fillId="3" borderId="4" xfId="0" applyFill="true" applyBorder="true" applyFont="true" applyNumberFormat="true">
      <alignment vertical="top" horizontal="right"/>
      <protection locked="false"/>
    </xf>
    <xf numFmtId="173" fontId="1938" fillId="0" borderId="4" xfId="0" applyBorder="true" applyFont="true" applyNumberFormat="true">
      <alignment horizontal="right" vertical="top"/>
      <protection locked="true"/>
    </xf>
    <xf numFmtId="4" fontId="1939" fillId="0" borderId="4" xfId="0" applyBorder="true" applyFont="true" applyNumberFormat="true">
      <alignment horizontal="right" vertical="top"/>
      <protection locked="true"/>
    </xf>
    <xf numFmtId="172" fontId="1940" fillId="3" borderId="4" xfId="0" applyFill="true" applyBorder="true" applyFont="true" applyNumberFormat="true">
      <alignment vertical="top" horizontal="right"/>
      <protection locked="false"/>
    </xf>
    <xf numFmtId="171" fontId="1941" fillId="0" borderId="4" xfId="0" applyBorder="true" applyFont="true" applyNumberFormat="true">
      <alignment horizontal="right" vertical="top"/>
      <protection locked="true"/>
    </xf>
    <xf numFmtId="171" fontId="1942" fillId="0" borderId="4" xfId="0" applyBorder="true" applyFont="true" applyNumberFormat="true">
      <alignment horizontal="right" vertical="top"/>
      <protection locked="true"/>
    </xf>
    <xf numFmtId="171" fontId="1943" fillId="0" borderId="4" xfId="0" applyBorder="true" applyFont="true" applyNumberFormat="true">
      <alignment horizontal="right" vertical="top"/>
      <protection locked="true"/>
    </xf>
    <xf numFmtId="4" fontId="1944" fillId="0" borderId="4" xfId="0" applyBorder="true" applyFont="true" applyNumberFormat="true">
      <alignment horizontal="right" vertical="top"/>
      <protection locked="true"/>
    </xf>
    <xf numFmtId="0" fontId="1945" fillId="0" borderId="0" xfId="0" applyFont="true"/>
    <xf numFmtId="0" fontId="1946" fillId="0" borderId="4" xfId="0" applyBorder="true" applyFont="true">
      <alignment horizontal="left" vertical="top"/>
      <protection locked="true"/>
    </xf>
    <xf numFmtId="0" fontId="1947" fillId="0" borderId="4" xfId="0" applyBorder="true" applyFont="true">
      <alignment horizontal="left" vertical="top" wrapText="true"/>
      <protection locked="true"/>
    </xf>
    <xf numFmtId="0" fontId="1948" fillId="0" borderId="4" xfId="0" applyBorder="true" applyFont="true">
      <alignment horizontal="center" vertical="top"/>
      <protection locked="true"/>
    </xf>
    <xf numFmtId="170" fontId="1949" fillId="0" borderId="4" xfId="0" applyBorder="true" applyFont="true" applyNumberFormat="true">
      <alignment horizontal="right" vertical="top"/>
      <protection locked="true"/>
    </xf>
    <xf numFmtId="171" fontId="1950" fillId="0" borderId="4" xfId="0" applyBorder="true" applyFont="true" applyNumberFormat="true">
      <alignment horizontal="right" vertical="top"/>
      <protection locked="true"/>
    </xf>
    <xf numFmtId="171" fontId="1951" fillId="0" borderId="4" xfId="0" applyBorder="true" applyFont="true" applyNumberFormat="true">
      <alignment horizontal="right" vertical="top"/>
      <protection locked="true"/>
    </xf>
    <xf numFmtId="171" fontId="1952" fillId="0" borderId="4" xfId="0" applyBorder="true" applyFont="true" applyNumberFormat="true">
      <alignment horizontal="right" vertical="top"/>
      <protection locked="true"/>
    </xf>
    <xf numFmtId="172" fontId="1953" fillId="3" borderId="4" xfId="0" applyFill="true" applyBorder="true" applyFont="true" applyNumberFormat="true">
      <alignment vertical="top" horizontal="right"/>
      <protection locked="false"/>
    </xf>
    <xf numFmtId="173" fontId="1954" fillId="0" borderId="4" xfId="0" applyBorder="true" applyFont="true" applyNumberFormat="true">
      <alignment horizontal="right" vertical="top"/>
      <protection locked="true"/>
    </xf>
    <xf numFmtId="4" fontId="1955" fillId="0" borderId="4" xfId="0" applyBorder="true" applyFont="true" applyNumberFormat="true">
      <alignment horizontal="right" vertical="top"/>
      <protection locked="true"/>
    </xf>
    <xf numFmtId="172" fontId="1956" fillId="3" borderId="4" xfId="0" applyFill="true" applyBorder="true" applyFont="true" applyNumberFormat="true">
      <alignment vertical="top" horizontal="right"/>
      <protection locked="false"/>
    </xf>
    <xf numFmtId="171" fontId="1957" fillId="0" borderId="4" xfId="0" applyBorder="true" applyFont="true" applyNumberFormat="true">
      <alignment horizontal="right" vertical="top"/>
      <protection locked="true"/>
    </xf>
    <xf numFmtId="171" fontId="1958" fillId="0" borderId="4" xfId="0" applyBorder="true" applyFont="true" applyNumberFormat="true">
      <alignment horizontal="right" vertical="top"/>
      <protection locked="true"/>
    </xf>
    <xf numFmtId="171" fontId="1959" fillId="0" borderId="4" xfId="0" applyBorder="true" applyFont="true" applyNumberFormat="true">
      <alignment horizontal="right" vertical="top"/>
      <protection locked="true"/>
    </xf>
    <xf numFmtId="4" fontId="1960" fillId="0" borderId="4" xfId="0" applyBorder="true" applyFont="true" applyNumberFormat="true">
      <alignment horizontal="right" vertical="top"/>
      <protection locked="true"/>
    </xf>
    <xf numFmtId="0" fontId="1961" fillId="0" borderId="0" xfId="0" applyFont="true"/>
    <xf numFmtId="0" fontId="1962" fillId="5" borderId="4" xfId="0" applyFill="true" applyBorder="true" applyFont="true">
      <alignment horizontal="left"/>
      <protection locked="true"/>
    </xf>
    <xf numFmtId="0" fontId="1963" fillId="5" borderId="4" xfId="0" applyFill="true" applyBorder="true" applyFont="true">
      <alignment horizontal="left"/>
      <protection locked="true"/>
    </xf>
    <xf numFmtId="0" fontId="1964" fillId="5" borderId="4" xfId="0" applyFill="true" applyBorder="true" applyFont="true">
      <alignment horizontal="left"/>
      <protection locked="true"/>
    </xf>
    <xf numFmtId="0" fontId="1965" fillId="5" borderId="4" xfId="0" applyFill="true" applyBorder="true" applyFont="true">
      <alignment horizontal="left"/>
      <protection locked="true"/>
    </xf>
    <xf numFmtId="0" fontId="1966" fillId="5" borderId="4" xfId="0" applyFill="true" applyBorder="true" applyFont="true">
      <alignment horizontal="left"/>
      <protection locked="true"/>
    </xf>
    <xf numFmtId="0" fontId="1967" fillId="5" borderId="4" xfId="0" applyFill="true" applyBorder="true" applyFont="true">
      <alignment horizontal="left"/>
      <protection locked="true"/>
    </xf>
    <xf numFmtId="0" fontId="1968" fillId="5" borderId="4" xfId="0" applyFill="true" applyBorder="true" applyFont="true">
      <alignment horizontal="left"/>
      <protection locked="true"/>
    </xf>
    <xf numFmtId="0" fontId="1969" fillId="5" borderId="4" xfId="0" applyFill="true" applyBorder="true" applyFont="true">
      <alignment horizontal="left"/>
      <protection locked="true"/>
    </xf>
    <xf numFmtId="0" fontId="1970" fillId="5" borderId="4" xfId="0" applyFill="true" applyBorder="true" applyFont="true">
      <alignment horizontal="left"/>
      <protection locked="true"/>
    </xf>
    <xf numFmtId="0" fontId="1971" fillId="5" borderId="4" xfId="0" applyFill="true" applyBorder="true" applyFont="true">
      <alignment horizontal="left"/>
      <protection locked="true"/>
    </xf>
    <xf numFmtId="0" fontId="1972" fillId="5" borderId="4" xfId="0" applyFill="true" applyBorder="true" applyFont="true">
      <alignment horizontal="left"/>
      <protection locked="true"/>
    </xf>
    <xf numFmtId="0" fontId="1973" fillId="5" borderId="4" xfId="0" applyFill="true" applyBorder="true" applyFont="true">
      <alignment horizontal="left"/>
      <protection locked="true"/>
    </xf>
    <xf numFmtId="4" fontId="1974" fillId="5" borderId="4" xfId="0" applyFill="true" applyBorder="true" applyFont="true" applyNumberFormat="true">
      <alignment horizontal="right"/>
      <protection locked="true"/>
    </xf>
    <xf numFmtId="4" fontId="1975" fillId="5" borderId="4" xfId="0" applyFill="true" applyBorder="true" applyFont="true" applyNumberFormat="true">
      <alignment horizontal="right"/>
      <protection locked="true"/>
    </xf>
    <xf numFmtId="4" fontId="1976" fillId="5" borderId="4" xfId="0" applyFill="true" applyBorder="true" applyFont="true" applyNumberFormat="true">
      <alignment horizontal="right"/>
      <protection locked="true"/>
    </xf>
    <xf numFmtId="0" fontId="1977" fillId="0" borderId="0" xfId="0" applyFont="true"/>
    <xf numFmtId="0" fontId="1978" fillId="5" borderId="4" xfId="0" applyFill="true" applyBorder="true" applyFont="true">
      <alignment horizontal="left"/>
      <protection locked="true"/>
    </xf>
    <xf numFmtId="0" fontId="1979" fillId="5" borderId="4" xfId="0" applyFill="true" applyBorder="true" applyFont="true">
      <alignment horizontal="left"/>
      <protection locked="true"/>
    </xf>
    <xf numFmtId="0" fontId="1980" fillId="5" borderId="4" xfId="0" applyFill="true" applyBorder="true" applyFont="true">
      <alignment horizontal="left"/>
      <protection locked="true"/>
    </xf>
    <xf numFmtId="0" fontId="1981" fillId="5" borderId="4" xfId="0" applyFill="true" applyBorder="true" applyFont="true">
      <alignment horizontal="left"/>
      <protection locked="true"/>
    </xf>
    <xf numFmtId="0" fontId="1982" fillId="5" borderId="4" xfId="0" applyFill="true" applyBorder="true" applyFont="true">
      <alignment horizontal="left"/>
      <protection locked="true"/>
    </xf>
    <xf numFmtId="0" fontId="1983" fillId="5" borderId="4" xfId="0" applyFill="true" applyBorder="true" applyFont="true">
      <alignment horizontal="left"/>
      <protection locked="true"/>
    </xf>
    <xf numFmtId="0" fontId="1984" fillId="5" borderId="4" xfId="0" applyFill="true" applyBorder="true" applyFont="true">
      <alignment horizontal="left"/>
      <protection locked="true"/>
    </xf>
    <xf numFmtId="0" fontId="1985" fillId="5" borderId="4" xfId="0" applyFill="true" applyBorder="true" applyFont="true">
      <alignment horizontal="left"/>
      <protection locked="true"/>
    </xf>
    <xf numFmtId="0" fontId="1986" fillId="5" borderId="4" xfId="0" applyFill="true" applyBorder="true" applyFont="true">
      <alignment horizontal="left"/>
      <protection locked="true"/>
    </xf>
    <xf numFmtId="0" fontId="1987" fillId="5" borderId="4" xfId="0" applyFill="true" applyBorder="true" applyFont="true">
      <alignment horizontal="left"/>
      <protection locked="true"/>
    </xf>
    <xf numFmtId="0" fontId="1988" fillId="5" borderId="4" xfId="0" applyFill="true" applyBorder="true" applyFont="true">
      <alignment horizontal="left"/>
      <protection locked="true"/>
    </xf>
    <xf numFmtId="0" fontId="1989" fillId="5" borderId="4" xfId="0" applyFill="true" applyBorder="true" applyFont="true">
      <alignment horizontal="left"/>
      <protection locked="true"/>
    </xf>
    <xf numFmtId="4" fontId="1990" fillId="5" borderId="4" xfId="0" applyFill="true" applyBorder="true" applyFont="true" applyNumberFormat="true">
      <alignment horizontal="right"/>
      <protection locked="true"/>
    </xf>
    <xf numFmtId="4" fontId="1991" fillId="5" borderId="4" xfId="0" applyFill="true" applyBorder="true" applyFont="true" applyNumberFormat="true">
      <alignment horizontal="right"/>
      <protection locked="true"/>
    </xf>
    <xf numFmtId="4" fontId="1992" fillId="5" borderId="4" xfId="0" applyFill="true" applyBorder="true" applyFont="true" applyNumberFormat="true">
      <alignment horizontal="right"/>
      <protection locked="true"/>
    </xf>
    <xf numFmtId="0" fontId="1993" fillId="0" borderId="0" xfId="0" applyFont="true"/>
    <xf numFmtId="0" fontId="1994" fillId="0" borderId="4" xfId="0" applyBorder="true" applyFont="true">
      <alignment horizontal="left" vertical="top"/>
      <protection locked="true"/>
    </xf>
    <xf numFmtId="0" fontId="1995" fillId="0" borderId="4" xfId="0" applyBorder="true" applyFont="true">
      <alignment horizontal="left" vertical="top" wrapText="true"/>
      <protection locked="true"/>
    </xf>
    <xf numFmtId="0" fontId="1996" fillId="0" borderId="4" xfId="0" applyBorder="true" applyFont="true">
      <alignment horizontal="center" vertical="top"/>
      <protection locked="true"/>
    </xf>
    <xf numFmtId="170" fontId="1997" fillId="0" borderId="4" xfId="0" applyBorder="true" applyFont="true" applyNumberFormat="true">
      <alignment horizontal="right" vertical="top"/>
      <protection locked="true"/>
    </xf>
    <xf numFmtId="171" fontId="1998" fillId="0" borderId="4" xfId="0" applyBorder="true" applyFont="true" applyNumberFormat="true">
      <alignment horizontal="right" vertical="top"/>
      <protection locked="true"/>
    </xf>
    <xf numFmtId="171" fontId="1999" fillId="0" borderId="4" xfId="0" applyBorder="true" applyFont="true" applyNumberFormat="true">
      <alignment horizontal="right" vertical="top"/>
      <protection locked="true"/>
    </xf>
    <xf numFmtId="171" fontId="2000" fillId="0" borderId="4" xfId="0" applyBorder="true" applyFont="true" applyNumberFormat="true">
      <alignment horizontal="right" vertical="top"/>
      <protection locked="true"/>
    </xf>
    <xf numFmtId="172" fontId="2001" fillId="3" borderId="4" xfId="0" applyFill="true" applyBorder="true" applyFont="true" applyNumberFormat="true">
      <alignment vertical="top" horizontal="right"/>
      <protection locked="false"/>
    </xf>
    <xf numFmtId="173" fontId="2002" fillId="0" borderId="4" xfId="0" applyBorder="true" applyFont="true" applyNumberFormat="true">
      <alignment horizontal="right" vertical="top"/>
      <protection locked="true"/>
    </xf>
    <xf numFmtId="4" fontId="2003" fillId="0" borderId="4" xfId="0" applyBorder="true" applyFont="true" applyNumberFormat="true">
      <alignment horizontal="right" vertical="top"/>
      <protection locked="true"/>
    </xf>
    <xf numFmtId="172" fontId="2004" fillId="3" borderId="4" xfId="0" applyFill="true" applyBorder="true" applyFont="true" applyNumberFormat="true">
      <alignment vertical="top" horizontal="right"/>
      <protection locked="false"/>
    </xf>
    <xf numFmtId="171" fontId="2005" fillId="0" borderId="4" xfId="0" applyBorder="true" applyFont="true" applyNumberFormat="true">
      <alignment horizontal="right" vertical="top"/>
      <protection locked="true"/>
    </xf>
    <xf numFmtId="171" fontId="2006" fillId="0" borderId="4" xfId="0" applyBorder="true" applyFont="true" applyNumberFormat="true">
      <alignment horizontal="right" vertical="top"/>
      <protection locked="true"/>
    </xf>
    <xf numFmtId="171" fontId="2007" fillId="0" borderId="4" xfId="0" applyBorder="true" applyFont="true" applyNumberFormat="true">
      <alignment horizontal="right" vertical="top"/>
      <protection locked="true"/>
    </xf>
    <xf numFmtId="4" fontId="2008" fillId="0" borderId="4" xfId="0" applyBorder="true" applyFont="true" applyNumberFormat="true">
      <alignment horizontal="right" vertical="top"/>
      <protection locked="true"/>
    </xf>
    <xf numFmtId="0" fontId="2009" fillId="0" borderId="0" xfId="0" applyFont="true"/>
    <xf numFmtId="0" fontId="2010" fillId="0" borderId="4" xfId="0" applyBorder="true" applyFont="true">
      <alignment horizontal="left" vertical="top"/>
      <protection locked="true"/>
    </xf>
    <xf numFmtId="0" fontId="2011" fillId="0" borderId="4" xfId="0" applyBorder="true" applyFont="true">
      <alignment horizontal="left" vertical="top" wrapText="true"/>
      <protection locked="true"/>
    </xf>
    <xf numFmtId="0" fontId="2012" fillId="0" borderId="4" xfId="0" applyBorder="true" applyFont="true">
      <alignment horizontal="center" vertical="top"/>
      <protection locked="true"/>
    </xf>
    <xf numFmtId="170" fontId="2013" fillId="0" borderId="4" xfId="0" applyBorder="true" applyFont="true" applyNumberFormat="true">
      <alignment horizontal="right" vertical="top"/>
      <protection locked="true"/>
    </xf>
    <xf numFmtId="171" fontId="2014" fillId="0" borderId="4" xfId="0" applyBorder="true" applyFont="true" applyNumberFormat="true">
      <alignment horizontal="right" vertical="top"/>
      <protection locked="true"/>
    </xf>
    <xf numFmtId="171" fontId="2015" fillId="0" borderId="4" xfId="0" applyBorder="true" applyFont="true" applyNumberFormat="true">
      <alignment horizontal="right" vertical="top"/>
      <protection locked="true"/>
    </xf>
    <xf numFmtId="171" fontId="2016" fillId="0" borderId="4" xfId="0" applyBorder="true" applyFont="true" applyNumberFormat="true">
      <alignment horizontal="right" vertical="top"/>
      <protection locked="true"/>
    </xf>
    <xf numFmtId="172" fontId="2017" fillId="3" borderId="4" xfId="0" applyFill="true" applyBorder="true" applyFont="true" applyNumberFormat="true">
      <alignment vertical="top" horizontal="right"/>
      <protection locked="false"/>
    </xf>
    <xf numFmtId="173" fontId="2018" fillId="0" borderId="4" xfId="0" applyBorder="true" applyFont="true" applyNumberFormat="true">
      <alignment horizontal="right" vertical="top"/>
      <protection locked="true"/>
    </xf>
    <xf numFmtId="4" fontId="2019" fillId="0" borderId="4" xfId="0" applyBorder="true" applyFont="true" applyNumberFormat="true">
      <alignment horizontal="right" vertical="top"/>
      <protection locked="true"/>
    </xf>
    <xf numFmtId="172" fontId="2020" fillId="3" borderId="4" xfId="0" applyFill="true" applyBorder="true" applyFont="true" applyNumberFormat="true">
      <alignment vertical="top" horizontal="right"/>
      <protection locked="false"/>
    </xf>
    <xf numFmtId="171" fontId="2021" fillId="0" borderId="4" xfId="0" applyBorder="true" applyFont="true" applyNumberFormat="true">
      <alignment horizontal="right" vertical="top"/>
      <protection locked="true"/>
    </xf>
    <xf numFmtId="171" fontId="2022" fillId="0" borderId="4" xfId="0" applyBorder="true" applyFont="true" applyNumberFormat="true">
      <alignment horizontal="right" vertical="top"/>
      <protection locked="true"/>
    </xf>
    <xf numFmtId="171" fontId="2023" fillId="0" borderId="4" xfId="0" applyBorder="true" applyFont="true" applyNumberFormat="true">
      <alignment horizontal="right" vertical="top"/>
      <protection locked="true"/>
    </xf>
    <xf numFmtId="4" fontId="2024" fillId="0" borderId="4" xfId="0" applyBorder="true" applyFont="true" applyNumberFormat="true">
      <alignment horizontal="right" vertical="top"/>
      <protection locked="true"/>
    </xf>
    <xf numFmtId="0" fontId="2025" fillId="0" borderId="0" xfId="0" applyFont="true"/>
    <xf numFmtId="0" fontId="2026" fillId="0" borderId="4" xfId="0" applyBorder="true" applyFont="true">
      <alignment horizontal="left" vertical="top"/>
      <protection locked="true"/>
    </xf>
    <xf numFmtId="0" fontId="2027" fillId="0" borderId="4" xfId="0" applyBorder="true" applyFont="true">
      <alignment horizontal="left" vertical="top" wrapText="true"/>
      <protection locked="true"/>
    </xf>
    <xf numFmtId="0" fontId="2028" fillId="0" borderId="4" xfId="0" applyBorder="true" applyFont="true">
      <alignment horizontal="center" vertical="top"/>
      <protection locked="true"/>
    </xf>
    <xf numFmtId="170" fontId="2029" fillId="0" borderId="4" xfId="0" applyBorder="true" applyFont="true" applyNumberFormat="true">
      <alignment horizontal="right" vertical="top"/>
      <protection locked="true"/>
    </xf>
    <xf numFmtId="171" fontId="2030" fillId="0" borderId="4" xfId="0" applyBorder="true" applyFont="true" applyNumberFormat="true">
      <alignment horizontal="right" vertical="top"/>
      <protection locked="true"/>
    </xf>
    <xf numFmtId="171" fontId="2031" fillId="0" borderId="4" xfId="0" applyBorder="true" applyFont="true" applyNumberFormat="true">
      <alignment horizontal="right" vertical="top"/>
      <protection locked="true"/>
    </xf>
    <xf numFmtId="171" fontId="2032" fillId="0" borderId="4" xfId="0" applyBorder="true" applyFont="true" applyNumberFormat="true">
      <alignment horizontal="right" vertical="top"/>
      <protection locked="true"/>
    </xf>
    <xf numFmtId="172" fontId="2033" fillId="3" borderId="4" xfId="0" applyFill="true" applyBorder="true" applyFont="true" applyNumberFormat="true">
      <alignment vertical="top" horizontal="right"/>
      <protection locked="false"/>
    </xf>
    <xf numFmtId="173" fontId="2034" fillId="0" borderId="4" xfId="0" applyBorder="true" applyFont="true" applyNumberFormat="true">
      <alignment horizontal="right" vertical="top"/>
      <protection locked="true"/>
    </xf>
    <xf numFmtId="4" fontId="2035" fillId="0" borderId="4" xfId="0" applyBorder="true" applyFont="true" applyNumberFormat="true">
      <alignment horizontal="right" vertical="top"/>
      <protection locked="true"/>
    </xf>
    <xf numFmtId="172" fontId="2036" fillId="3" borderId="4" xfId="0" applyFill="true" applyBorder="true" applyFont="true" applyNumberFormat="true">
      <alignment vertical="top" horizontal="right"/>
      <protection locked="false"/>
    </xf>
    <xf numFmtId="171" fontId="2037" fillId="0" borderId="4" xfId="0" applyBorder="true" applyFont="true" applyNumberFormat="true">
      <alignment horizontal="right" vertical="top"/>
      <protection locked="true"/>
    </xf>
    <xf numFmtId="171" fontId="2038" fillId="0" borderId="4" xfId="0" applyBorder="true" applyFont="true" applyNumberFormat="true">
      <alignment horizontal="right" vertical="top"/>
      <protection locked="true"/>
    </xf>
    <xf numFmtId="171" fontId="2039" fillId="0" borderId="4" xfId="0" applyBorder="true" applyFont="true" applyNumberFormat="true">
      <alignment horizontal="right" vertical="top"/>
      <protection locked="true"/>
    </xf>
    <xf numFmtId="4" fontId="2040" fillId="0" borderId="4" xfId="0" applyBorder="true" applyFont="true" applyNumberFormat="true">
      <alignment horizontal="right" vertical="top"/>
      <protection locked="true"/>
    </xf>
    <xf numFmtId="0" fontId="2041" fillId="0" borderId="0" xfId="0" applyFont="true"/>
    <xf numFmtId="0" fontId="2042" fillId="0" borderId="4" xfId="0" applyBorder="true" applyFont="true">
      <alignment horizontal="left" vertical="top"/>
      <protection locked="true"/>
    </xf>
    <xf numFmtId="0" fontId="2043" fillId="0" borderId="4" xfId="0" applyBorder="true" applyFont="true">
      <alignment horizontal="left" vertical="top" wrapText="true"/>
      <protection locked="true"/>
    </xf>
    <xf numFmtId="0" fontId="2044" fillId="0" borderId="4" xfId="0" applyBorder="true" applyFont="true">
      <alignment horizontal="center" vertical="top"/>
      <protection locked="true"/>
    </xf>
    <xf numFmtId="170" fontId="2045" fillId="0" borderId="4" xfId="0" applyBorder="true" applyFont="true" applyNumberFormat="true">
      <alignment horizontal="right" vertical="top"/>
      <protection locked="true"/>
    </xf>
    <xf numFmtId="171" fontId="2046" fillId="0" borderId="4" xfId="0" applyBorder="true" applyFont="true" applyNumberFormat="true">
      <alignment horizontal="right" vertical="top"/>
      <protection locked="true"/>
    </xf>
    <xf numFmtId="171" fontId="2047" fillId="0" borderId="4" xfId="0" applyBorder="true" applyFont="true" applyNumberFormat="true">
      <alignment horizontal="right" vertical="top"/>
      <protection locked="true"/>
    </xf>
    <xf numFmtId="171" fontId="2048" fillId="0" borderId="4" xfId="0" applyBorder="true" applyFont="true" applyNumberFormat="true">
      <alignment horizontal="right" vertical="top"/>
      <protection locked="true"/>
    </xf>
    <xf numFmtId="172" fontId="2049" fillId="3" borderId="4" xfId="0" applyFill="true" applyBorder="true" applyFont="true" applyNumberFormat="true">
      <alignment vertical="top" horizontal="right"/>
      <protection locked="false"/>
    </xf>
    <xf numFmtId="173" fontId="2050" fillId="0" borderId="4" xfId="0" applyBorder="true" applyFont="true" applyNumberFormat="true">
      <alignment horizontal="right" vertical="top"/>
      <protection locked="true"/>
    </xf>
    <xf numFmtId="4" fontId="2051" fillId="0" borderId="4" xfId="0" applyBorder="true" applyFont="true" applyNumberFormat="true">
      <alignment horizontal="right" vertical="top"/>
      <protection locked="true"/>
    </xf>
    <xf numFmtId="172" fontId="2052" fillId="3" borderId="4" xfId="0" applyFill="true" applyBorder="true" applyFont="true" applyNumberFormat="true">
      <alignment vertical="top" horizontal="right"/>
      <protection locked="false"/>
    </xf>
    <xf numFmtId="171" fontId="2053" fillId="0" borderId="4" xfId="0" applyBorder="true" applyFont="true" applyNumberFormat="true">
      <alignment horizontal="right" vertical="top"/>
      <protection locked="true"/>
    </xf>
    <xf numFmtId="171" fontId="2054" fillId="0" borderId="4" xfId="0" applyBorder="true" applyFont="true" applyNumberFormat="true">
      <alignment horizontal="right" vertical="top"/>
      <protection locked="true"/>
    </xf>
    <xf numFmtId="171" fontId="2055" fillId="0" borderId="4" xfId="0" applyBorder="true" applyFont="true" applyNumberFormat="true">
      <alignment horizontal="right" vertical="top"/>
      <protection locked="true"/>
    </xf>
    <xf numFmtId="4" fontId="2056" fillId="0" borderId="4" xfId="0" applyBorder="true" applyFont="true" applyNumberFormat="true">
      <alignment horizontal="right" vertical="top"/>
      <protection locked="true"/>
    </xf>
    <xf numFmtId="0" fontId="2057" fillId="0" borderId="0" xfId="0" applyFont="true"/>
    <xf numFmtId="0" fontId="2058" fillId="0" borderId="4" xfId="0" applyBorder="true" applyFont="true">
      <alignment horizontal="left" vertical="top"/>
      <protection locked="true"/>
    </xf>
    <xf numFmtId="0" fontId="2059" fillId="0" borderId="4" xfId="0" applyBorder="true" applyFont="true">
      <alignment horizontal="left" vertical="top" wrapText="true"/>
      <protection locked="true"/>
    </xf>
    <xf numFmtId="0" fontId="2060" fillId="0" borderId="4" xfId="0" applyBorder="true" applyFont="true">
      <alignment horizontal="center" vertical="top"/>
      <protection locked="true"/>
    </xf>
    <xf numFmtId="170" fontId="2061" fillId="0" borderId="4" xfId="0" applyBorder="true" applyFont="true" applyNumberFormat="true">
      <alignment horizontal="right" vertical="top"/>
      <protection locked="true"/>
    </xf>
    <xf numFmtId="171" fontId="2062" fillId="0" borderId="4" xfId="0" applyBorder="true" applyFont="true" applyNumberFormat="true">
      <alignment horizontal="right" vertical="top"/>
      <protection locked="true"/>
    </xf>
    <xf numFmtId="171" fontId="2063" fillId="0" borderId="4" xfId="0" applyBorder="true" applyFont="true" applyNumberFormat="true">
      <alignment horizontal="right" vertical="top"/>
      <protection locked="true"/>
    </xf>
    <xf numFmtId="171" fontId="2064" fillId="0" borderId="4" xfId="0" applyBorder="true" applyFont="true" applyNumberFormat="true">
      <alignment horizontal="right" vertical="top"/>
      <protection locked="true"/>
    </xf>
    <xf numFmtId="172" fontId="2065" fillId="3" borderId="4" xfId="0" applyFill="true" applyBorder="true" applyFont="true" applyNumberFormat="true">
      <alignment vertical="top" horizontal="right"/>
      <protection locked="false"/>
    </xf>
    <xf numFmtId="173" fontId="2066" fillId="0" borderId="4" xfId="0" applyBorder="true" applyFont="true" applyNumberFormat="true">
      <alignment horizontal="right" vertical="top"/>
      <protection locked="true"/>
    </xf>
    <xf numFmtId="4" fontId="2067" fillId="0" borderId="4" xfId="0" applyBorder="true" applyFont="true" applyNumberFormat="true">
      <alignment horizontal="right" vertical="top"/>
      <protection locked="true"/>
    </xf>
    <xf numFmtId="172" fontId="2068" fillId="3" borderId="4" xfId="0" applyFill="true" applyBorder="true" applyFont="true" applyNumberFormat="true">
      <alignment vertical="top" horizontal="right"/>
      <protection locked="false"/>
    </xf>
    <xf numFmtId="171" fontId="2069" fillId="0" borderId="4" xfId="0" applyBorder="true" applyFont="true" applyNumberFormat="true">
      <alignment horizontal="right" vertical="top"/>
      <protection locked="true"/>
    </xf>
    <xf numFmtId="171" fontId="2070" fillId="0" borderId="4" xfId="0" applyBorder="true" applyFont="true" applyNumberFormat="true">
      <alignment horizontal="right" vertical="top"/>
      <protection locked="true"/>
    </xf>
    <xf numFmtId="171" fontId="2071" fillId="0" borderId="4" xfId="0" applyBorder="true" applyFont="true" applyNumberFormat="true">
      <alignment horizontal="right" vertical="top"/>
      <protection locked="true"/>
    </xf>
    <xf numFmtId="4" fontId="2072" fillId="0" borderId="4" xfId="0" applyBorder="true" applyFont="true" applyNumberFormat="true">
      <alignment horizontal="right" vertical="top"/>
      <protection locked="true"/>
    </xf>
    <xf numFmtId="0" fontId="2073" fillId="0" borderId="0" xfId="0" applyFont="true"/>
    <xf numFmtId="0" fontId="2074" fillId="0" borderId="4" xfId="0" applyBorder="true" applyFont="true">
      <alignment horizontal="left" vertical="top"/>
      <protection locked="true"/>
    </xf>
    <xf numFmtId="0" fontId="2075" fillId="0" borderId="4" xfId="0" applyBorder="true" applyFont="true">
      <alignment horizontal="left" vertical="top" wrapText="true"/>
      <protection locked="true"/>
    </xf>
    <xf numFmtId="0" fontId="2076" fillId="0" borderId="4" xfId="0" applyBorder="true" applyFont="true">
      <alignment horizontal="center" vertical="top"/>
      <protection locked="true"/>
    </xf>
    <xf numFmtId="170" fontId="2077" fillId="0" borderId="4" xfId="0" applyBorder="true" applyFont="true" applyNumberFormat="true">
      <alignment horizontal="right" vertical="top"/>
      <protection locked="true"/>
    </xf>
    <xf numFmtId="171" fontId="2078" fillId="0" borderId="4" xfId="0" applyBorder="true" applyFont="true" applyNumberFormat="true">
      <alignment horizontal="right" vertical="top"/>
      <protection locked="true"/>
    </xf>
    <xf numFmtId="171" fontId="2079" fillId="0" borderId="4" xfId="0" applyBorder="true" applyFont="true" applyNumberFormat="true">
      <alignment horizontal="right" vertical="top"/>
      <protection locked="true"/>
    </xf>
    <xf numFmtId="171" fontId="2080" fillId="0" borderId="4" xfId="0" applyBorder="true" applyFont="true" applyNumberFormat="true">
      <alignment horizontal="right" vertical="top"/>
      <protection locked="true"/>
    </xf>
    <xf numFmtId="172" fontId="2081" fillId="3" borderId="4" xfId="0" applyFill="true" applyBorder="true" applyFont="true" applyNumberFormat="true">
      <alignment vertical="top" horizontal="right"/>
      <protection locked="false"/>
    </xf>
    <xf numFmtId="173" fontId="2082" fillId="0" borderId="4" xfId="0" applyBorder="true" applyFont="true" applyNumberFormat="true">
      <alignment horizontal="right" vertical="top"/>
      <protection locked="true"/>
    </xf>
    <xf numFmtId="4" fontId="2083" fillId="0" borderId="4" xfId="0" applyBorder="true" applyFont="true" applyNumberFormat="true">
      <alignment horizontal="right" vertical="top"/>
      <protection locked="true"/>
    </xf>
    <xf numFmtId="172" fontId="2084" fillId="3" borderId="4" xfId="0" applyFill="true" applyBorder="true" applyFont="true" applyNumberFormat="true">
      <alignment vertical="top" horizontal="right"/>
      <protection locked="false"/>
    </xf>
    <xf numFmtId="171" fontId="2085" fillId="0" borderId="4" xfId="0" applyBorder="true" applyFont="true" applyNumberFormat="true">
      <alignment horizontal="right" vertical="top"/>
      <protection locked="true"/>
    </xf>
    <xf numFmtId="171" fontId="2086" fillId="0" borderId="4" xfId="0" applyBorder="true" applyFont="true" applyNumberFormat="true">
      <alignment horizontal="right" vertical="top"/>
      <protection locked="true"/>
    </xf>
    <xf numFmtId="171" fontId="2087" fillId="0" borderId="4" xfId="0" applyBorder="true" applyFont="true" applyNumberFormat="true">
      <alignment horizontal="right" vertical="top"/>
      <protection locked="true"/>
    </xf>
    <xf numFmtId="4" fontId="2088" fillId="0" borderId="4" xfId="0" applyBorder="true" applyFont="true" applyNumberFormat="true">
      <alignment horizontal="right" vertical="top"/>
      <protection locked="true"/>
    </xf>
    <xf numFmtId="0" fontId="2089" fillId="0" borderId="0" xfId="0" applyFont="true"/>
    <xf numFmtId="0" fontId="2090" fillId="0" borderId="4" xfId="0" applyBorder="true" applyFont="true">
      <alignment horizontal="left" vertical="top"/>
      <protection locked="true"/>
    </xf>
    <xf numFmtId="0" fontId="2091" fillId="0" borderId="4" xfId="0" applyBorder="true" applyFont="true">
      <alignment horizontal="left" vertical="top" wrapText="true"/>
      <protection locked="true"/>
    </xf>
    <xf numFmtId="0" fontId="2092" fillId="0" borderId="4" xfId="0" applyBorder="true" applyFont="true">
      <alignment horizontal="center" vertical="top"/>
      <protection locked="true"/>
    </xf>
    <xf numFmtId="170" fontId="2093" fillId="0" borderId="4" xfId="0" applyBorder="true" applyFont="true" applyNumberFormat="true">
      <alignment horizontal="right" vertical="top"/>
      <protection locked="true"/>
    </xf>
    <xf numFmtId="171" fontId="2094" fillId="0" borderId="4" xfId="0" applyBorder="true" applyFont="true" applyNumberFormat="true">
      <alignment horizontal="right" vertical="top"/>
      <protection locked="true"/>
    </xf>
    <xf numFmtId="171" fontId="2095" fillId="0" borderId="4" xfId="0" applyBorder="true" applyFont="true" applyNumberFormat="true">
      <alignment horizontal="right" vertical="top"/>
      <protection locked="true"/>
    </xf>
    <xf numFmtId="171" fontId="2096" fillId="0" borderId="4" xfId="0" applyBorder="true" applyFont="true" applyNumberFormat="true">
      <alignment horizontal="right" vertical="top"/>
      <protection locked="true"/>
    </xf>
    <xf numFmtId="172" fontId="2097" fillId="3" borderId="4" xfId="0" applyFill="true" applyBorder="true" applyFont="true" applyNumberFormat="true">
      <alignment vertical="top" horizontal="right"/>
      <protection locked="false"/>
    </xf>
    <xf numFmtId="173" fontId="2098" fillId="0" borderId="4" xfId="0" applyBorder="true" applyFont="true" applyNumberFormat="true">
      <alignment horizontal="right" vertical="top"/>
      <protection locked="true"/>
    </xf>
    <xf numFmtId="4" fontId="2099" fillId="0" borderId="4" xfId="0" applyBorder="true" applyFont="true" applyNumberFormat="true">
      <alignment horizontal="right" vertical="top"/>
      <protection locked="true"/>
    </xf>
    <xf numFmtId="172" fontId="2100" fillId="3" borderId="4" xfId="0" applyFill="true" applyBorder="true" applyFont="true" applyNumberFormat="true">
      <alignment vertical="top" horizontal="right"/>
      <protection locked="false"/>
    </xf>
    <xf numFmtId="171" fontId="2101" fillId="0" borderId="4" xfId="0" applyBorder="true" applyFont="true" applyNumberFormat="true">
      <alignment horizontal="right" vertical="top"/>
      <protection locked="true"/>
    </xf>
    <xf numFmtId="171" fontId="2102" fillId="0" borderId="4" xfId="0" applyBorder="true" applyFont="true" applyNumberFormat="true">
      <alignment horizontal="right" vertical="top"/>
      <protection locked="true"/>
    </xf>
    <xf numFmtId="171" fontId="2103" fillId="0" borderId="4" xfId="0" applyBorder="true" applyFont="true" applyNumberFormat="true">
      <alignment horizontal="right" vertical="top"/>
      <protection locked="true"/>
    </xf>
    <xf numFmtId="4" fontId="2104" fillId="0" borderId="4" xfId="0" applyBorder="true" applyFont="true" applyNumberFormat="true">
      <alignment horizontal="right" vertical="top"/>
      <protection locked="true"/>
    </xf>
    <xf numFmtId="0" fontId="2105" fillId="0" borderId="0" xfId="0" applyFont="true"/>
    <xf numFmtId="0" fontId="2106" fillId="0" borderId="4" xfId="0" applyBorder="true" applyFont="true">
      <alignment horizontal="left" vertical="top"/>
      <protection locked="true"/>
    </xf>
    <xf numFmtId="0" fontId="2107" fillId="0" borderId="4" xfId="0" applyBorder="true" applyFont="true">
      <alignment horizontal="left" vertical="top" wrapText="true"/>
      <protection locked="true"/>
    </xf>
    <xf numFmtId="0" fontId="2108" fillId="0" borderId="4" xfId="0" applyBorder="true" applyFont="true">
      <alignment horizontal="center" vertical="top"/>
      <protection locked="true"/>
    </xf>
    <xf numFmtId="170" fontId="2109" fillId="0" borderId="4" xfId="0" applyBorder="true" applyFont="true" applyNumberFormat="true">
      <alignment horizontal="right" vertical="top"/>
      <protection locked="true"/>
    </xf>
    <xf numFmtId="171" fontId="2110" fillId="0" borderId="4" xfId="0" applyBorder="true" applyFont="true" applyNumberFormat="true">
      <alignment horizontal="right" vertical="top"/>
      <protection locked="true"/>
    </xf>
    <xf numFmtId="171" fontId="2111" fillId="0" borderId="4" xfId="0" applyBorder="true" applyFont="true" applyNumberFormat="true">
      <alignment horizontal="right" vertical="top"/>
      <protection locked="true"/>
    </xf>
    <xf numFmtId="171" fontId="2112" fillId="0" borderId="4" xfId="0" applyBorder="true" applyFont="true" applyNumberFormat="true">
      <alignment horizontal="right" vertical="top"/>
      <protection locked="true"/>
    </xf>
    <xf numFmtId="172" fontId="2113" fillId="3" borderId="4" xfId="0" applyFill="true" applyBorder="true" applyFont="true" applyNumberFormat="true">
      <alignment vertical="top" horizontal="right"/>
      <protection locked="false"/>
    </xf>
    <xf numFmtId="173" fontId="2114" fillId="0" borderId="4" xfId="0" applyBorder="true" applyFont="true" applyNumberFormat="true">
      <alignment horizontal="right" vertical="top"/>
      <protection locked="true"/>
    </xf>
    <xf numFmtId="4" fontId="2115" fillId="0" borderId="4" xfId="0" applyBorder="true" applyFont="true" applyNumberFormat="true">
      <alignment horizontal="right" vertical="top"/>
      <protection locked="true"/>
    </xf>
    <xf numFmtId="172" fontId="2116" fillId="3" borderId="4" xfId="0" applyFill="true" applyBorder="true" applyFont="true" applyNumberFormat="true">
      <alignment vertical="top" horizontal="right"/>
      <protection locked="false"/>
    </xf>
    <xf numFmtId="171" fontId="2117" fillId="0" borderId="4" xfId="0" applyBorder="true" applyFont="true" applyNumberFormat="true">
      <alignment horizontal="right" vertical="top"/>
      <protection locked="true"/>
    </xf>
    <xf numFmtId="171" fontId="2118" fillId="0" borderId="4" xfId="0" applyBorder="true" applyFont="true" applyNumberFormat="true">
      <alignment horizontal="right" vertical="top"/>
      <protection locked="true"/>
    </xf>
    <xf numFmtId="171" fontId="2119" fillId="0" borderId="4" xfId="0" applyBorder="true" applyFont="true" applyNumberFormat="true">
      <alignment horizontal="right" vertical="top"/>
      <protection locked="true"/>
    </xf>
    <xf numFmtId="4" fontId="2120" fillId="0" borderId="4" xfId="0" applyBorder="true" applyFont="true" applyNumberFormat="true">
      <alignment horizontal="right" vertical="top"/>
      <protection locked="true"/>
    </xf>
    <xf numFmtId="0" fontId="2121" fillId="0" borderId="0" xfId="0" applyFont="true"/>
    <xf numFmtId="0" fontId="2122" fillId="0" borderId="4" xfId="0" applyBorder="true" applyFont="true">
      <alignment horizontal="left" vertical="top"/>
      <protection locked="true"/>
    </xf>
    <xf numFmtId="0" fontId="2123" fillId="0" borderId="4" xfId="0" applyBorder="true" applyFont="true">
      <alignment horizontal="left" vertical="top" wrapText="true"/>
      <protection locked="true"/>
    </xf>
    <xf numFmtId="0" fontId="2124" fillId="0" borderId="4" xfId="0" applyBorder="true" applyFont="true">
      <alignment horizontal="center" vertical="top"/>
      <protection locked="true"/>
    </xf>
    <xf numFmtId="170" fontId="2125" fillId="0" borderId="4" xfId="0" applyBorder="true" applyFont="true" applyNumberFormat="true">
      <alignment horizontal="right" vertical="top"/>
      <protection locked="true"/>
    </xf>
    <xf numFmtId="171" fontId="2126" fillId="0" borderId="4" xfId="0" applyBorder="true" applyFont="true" applyNumberFormat="true">
      <alignment horizontal="right" vertical="top"/>
      <protection locked="true"/>
    </xf>
    <xf numFmtId="171" fontId="2127" fillId="0" borderId="4" xfId="0" applyBorder="true" applyFont="true" applyNumberFormat="true">
      <alignment horizontal="right" vertical="top"/>
      <protection locked="true"/>
    </xf>
    <xf numFmtId="171" fontId="2128" fillId="0" borderId="4" xfId="0" applyBorder="true" applyFont="true" applyNumberFormat="true">
      <alignment horizontal="right" vertical="top"/>
      <protection locked="true"/>
    </xf>
    <xf numFmtId="172" fontId="2129" fillId="3" borderId="4" xfId="0" applyFill="true" applyBorder="true" applyFont="true" applyNumberFormat="true">
      <alignment vertical="top" horizontal="right"/>
      <protection locked="false"/>
    </xf>
    <xf numFmtId="173" fontId="2130" fillId="0" borderId="4" xfId="0" applyBorder="true" applyFont="true" applyNumberFormat="true">
      <alignment horizontal="right" vertical="top"/>
      <protection locked="true"/>
    </xf>
    <xf numFmtId="4" fontId="2131" fillId="0" borderId="4" xfId="0" applyBorder="true" applyFont="true" applyNumberFormat="true">
      <alignment horizontal="right" vertical="top"/>
      <protection locked="true"/>
    </xf>
    <xf numFmtId="172" fontId="2132" fillId="3" borderId="4" xfId="0" applyFill="true" applyBorder="true" applyFont="true" applyNumberFormat="true">
      <alignment vertical="top" horizontal="right"/>
      <protection locked="false"/>
    </xf>
    <xf numFmtId="171" fontId="2133" fillId="0" borderId="4" xfId="0" applyBorder="true" applyFont="true" applyNumberFormat="true">
      <alignment horizontal="right" vertical="top"/>
      <protection locked="true"/>
    </xf>
    <xf numFmtId="171" fontId="2134" fillId="0" borderId="4" xfId="0" applyBorder="true" applyFont="true" applyNumberFormat="true">
      <alignment horizontal="right" vertical="top"/>
      <protection locked="true"/>
    </xf>
    <xf numFmtId="171" fontId="2135" fillId="0" borderId="4" xfId="0" applyBorder="true" applyFont="true" applyNumberFormat="true">
      <alignment horizontal="right" vertical="top"/>
      <protection locked="true"/>
    </xf>
    <xf numFmtId="4" fontId="2136" fillId="0" borderId="4" xfId="0" applyBorder="true" applyFont="true" applyNumberFormat="true">
      <alignment horizontal="right" vertical="top"/>
      <protection locked="true"/>
    </xf>
    <xf numFmtId="0" fontId="2137" fillId="0" borderId="0" xfId="0" applyFont="true"/>
    <xf numFmtId="0" fontId="2138" fillId="0" borderId="4" xfId="0" applyBorder="true" applyFont="true">
      <alignment horizontal="left" vertical="top"/>
      <protection locked="true"/>
    </xf>
    <xf numFmtId="0" fontId="2139" fillId="0" borderId="4" xfId="0" applyBorder="true" applyFont="true">
      <alignment horizontal="left" vertical="top" wrapText="true"/>
      <protection locked="true"/>
    </xf>
    <xf numFmtId="0" fontId="2140" fillId="0" borderId="4" xfId="0" applyBorder="true" applyFont="true">
      <alignment horizontal="center" vertical="top"/>
      <protection locked="true"/>
    </xf>
    <xf numFmtId="170" fontId="2141" fillId="0" borderId="4" xfId="0" applyBorder="true" applyFont="true" applyNumberFormat="true">
      <alignment horizontal="right" vertical="top"/>
      <protection locked="true"/>
    </xf>
    <xf numFmtId="171" fontId="2142" fillId="0" borderId="4" xfId="0" applyBorder="true" applyFont="true" applyNumberFormat="true">
      <alignment horizontal="right" vertical="top"/>
      <protection locked="true"/>
    </xf>
    <xf numFmtId="171" fontId="2143" fillId="0" borderId="4" xfId="0" applyBorder="true" applyFont="true" applyNumberFormat="true">
      <alignment horizontal="right" vertical="top"/>
      <protection locked="true"/>
    </xf>
    <xf numFmtId="171" fontId="2144" fillId="0" borderId="4" xfId="0" applyBorder="true" applyFont="true" applyNumberFormat="true">
      <alignment horizontal="right" vertical="top"/>
      <protection locked="true"/>
    </xf>
    <xf numFmtId="172" fontId="2145" fillId="3" borderId="4" xfId="0" applyFill="true" applyBorder="true" applyFont="true" applyNumberFormat="true">
      <alignment vertical="top" horizontal="right"/>
      <protection locked="false"/>
    </xf>
    <xf numFmtId="173" fontId="2146" fillId="0" borderId="4" xfId="0" applyBorder="true" applyFont="true" applyNumberFormat="true">
      <alignment horizontal="right" vertical="top"/>
      <protection locked="true"/>
    </xf>
    <xf numFmtId="4" fontId="2147" fillId="0" borderId="4" xfId="0" applyBorder="true" applyFont="true" applyNumberFormat="true">
      <alignment horizontal="right" vertical="top"/>
      <protection locked="true"/>
    </xf>
    <xf numFmtId="172" fontId="2148" fillId="3" borderId="4" xfId="0" applyFill="true" applyBorder="true" applyFont="true" applyNumberFormat="true">
      <alignment vertical="top" horizontal="right"/>
      <protection locked="false"/>
    </xf>
    <xf numFmtId="171" fontId="2149" fillId="0" borderId="4" xfId="0" applyBorder="true" applyFont="true" applyNumberFormat="true">
      <alignment horizontal="right" vertical="top"/>
      <protection locked="true"/>
    </xf>
    <xf numFmtId="171" fontId="2150" fillId="0" borderId="4" xfId="0" applyBorder="true" applyFont="true" applyNumberFormat="true">
      <alignment horizontal="right" vertical="top"/>
      <protection locked="true"/>
    </xf>
    <xf numFmtId="171" fontId="2151" fillId="0" borderId="4" xfId="0" applyBorder="true" applyFont="true" applyNumberFormat="true">
      <alignment horizontal="right" vertical="top"/>
      <protection locked="true"/>
    </xf>
    <xf numFmtId="4" fontId="2152" fillId="0" borderId="4" xfId="0" applyBorder="true" applyFont="true" applyNumberFormat="true">
      <alignment horizontal="right" vertical="top"/>
      <protection locked="true"/>
    </xf>
    <xf numFmtId="0" fontId="2153" fillId="0" borderId="0" xfId="0" applyFont="true"/>
    <xf numFmtId="0" fontId="2154" fillId="0" borderId="4" xfId="0" applyBorder="true" applyFont="true">
      <alignment horizontal="left" vertical="top"/>
      <protection locked="true"/>
    </xf>
    <xf numFmtId="0" fontId="2155" fillId="0" borderId="4" xfId="0" applyBorder="true" applyFont="true">
      <alignment horizontal="left" vertical="top" wrapText="true"/>
      <protection locked="true"/>
    </xf>
    <xf numFmtId="0" fontId="2156" fillId="0" borderId="4" xfId="0" applyBorder="true" applyFont="true">
      <alignment horizontal="center" vertical="top"/>
      <protection locked="true"/>
    </xf>
    <xf numFmtId="170" fontId="2157" fillId="0" borderId="4" xfId="0" applyBorder="true" applyFont="true" applyNumberFormat="true">
      <alignment horizontal="right" vertical="top"/>
      <protection locked="true"/>
    </xf>
    <xf numFmtId="171" fontId="2158" fillId="0" borderId="4" xfId="0" applyBorder="true" applyFont="true" applyNumberFormat="true">
      <alignment horizontal="right" vertical="top"/>
      <protection locked="true"/>
    </xf>
    <xf numFmtId="171" fontId="2159" fillId="0" borderId="4" xfId="0" applyBorder="true" applyFont="true" applyNumberFormat="true">
      <alignment horizontal="right" vertical="top"/>
      <protection locked="true"/>
    </xf>
    <xf numFmtId="171" fontId="2160" fillId="0" borderId="4" xfId="0" applyBorder="true" applyFont="true" applyNumberFormat="true">
      <alignment horizontal="right" vertical="top"/>
      <protection locked="true"/>
    </xf>
    <xf numFmtId="172" fontId="2161" fillId="3" borderId="4" xfId="0" applyFill="true" applyBorder="true" applyFont="true" applyNumberFormat="true">
      <alignment vertical="top" horizontal="right"/>
      <protection locked="false"/>
    </xf>
    <xf numFmtId="173" fontId="2162" fillId="0" borderId="4" xfId="0" applyBorder="true" applyFont="true" applyNumberFormat="true">
      <alignment horizontal="right" vertical="top"/>
      <protection locked="true"/>
    </xf>
    <xf numFmtId="4" fontId="2163" fillId="0" borderId="4" xfId="0" applyBorder="true" applyFont="true" applyNumberFormat="true">
      <alignment horizontal="right" vertical="top"/>
      <protection locked="true"/>
    </xf>
    <xf numFmtId="172" fontId="2164" fillId="3" borderId="4" xfId="0" applyFill="true" applyBorder="true" applyFont="true" applyNumberFormat="true">
      <alignment vertical="top" horizontal="right"/>
      <protection locked="false"/>
    </xf>
    <xf numFmtId="171" fontId="2165" fillId="0" borderId="4" xfId="0" applyBorder="true" applyFont="true" applyNumberFormat="true">
      <alignment horizontal="right" vertical="top"/>
      <protection locked="true"/>
    </xf>
    <xf numFmtId="171" fontId="2166" fillId="0" borderId="4" xfId="0" applyBorder="true" applyFont="true" applyNumberFormat="true">
      <alignment horizontal="right" vertical="top"/>
      <protection locked="true"/>
    </xf>
    <xf numFmtId="171" fontId="2167" fillId="0" borderId="4" xfId="0" applyBorder="true" applyFont="true" applyNumberFormat="true">
      <alignment horizontal="right" vertical="top"/>
      <protection locked="true"/>
    </xf>
    <xf numFmtId="4" fontId="2168" fillId="0" borderId="4" xfId="0" applyBorder="true" applyFont="true" applyNumberFormat="true">
      <alignment horizontal="right" vertical="top"/>
      <protection locked="true"/>
    </xf>
    <xf numFmtId="0" fontId="2169" fillId="0" borderId="0" xfId="0" applyFont="true"/>
    <xf numFmtId="0" fontId="2170" fillId="5" borderId="4" xfId="0" applyFill="true" applyBorder="true" applyFont="true">
      <alignment horizontal="left"/>
      <protection locked="true"/>
    </xf>
    <xf numFmtId="0" fontId="2171" fillId="5" borderId="4" xfId="0" applyFill="true" applyBorder="true" applyFont="true">
      <alignment horizontal="left"/>
      <protection locked="true"/>
    </xf>
    <xf numFmtId="0" fontId="2172" fillId="5" borderId="4" xfId="0" applyFill="true" applyBorder="true" applyFont="true">
      <alignment horizontal="left"/>
      <protection locked="true"/>
    </xf>
    <xf numFmtId="0" fontId="2173" fillId="5" borderId="4" xfId="0" applyFill="true" applyBorder="true" applyFont="true">
      <alignment horizontal="left"/>
      <protection locked="true"/>
    </xf>
    <xf numFmtId="0" fontId="2174" fillId="5" borderId="4" xfId="0" applyFill="true" applyBorder="true" applyFont="true">
      <alignment horizontal="left"/>
      <protection locked="true"/>
    </xf>
    <xf numFmtId="0" fontId="2175" fillId="5" borderId="4" xfId="0" applyFill="true" applyBorder="true" applyFont="true">
      <alignment horizontal="left"/>
      <protection locked="true"/>
    </xf>
    <xf numFmtId="0" fontId="2176" fillId="5" borderId="4" xfId="0" applyFill="true" applyBorder="true" applyFont="true">
      <alignment horizontal="left"/>
      <protection locked="true"/>
    </xf>
    <xf numFmtId="0" fontId="2177" fillId="5" borderId="4" xfId="0" applyFill="true" applyBorder="true" applyFont="true">
      <alignment horizontal="left"/>
      <protection locked="true"/>
    </xf>
    <xf numFmtId="0" fontId="2178" fillId="5" borderId="4" xfId="0" applyFill="true" applyBorder="true" applyFont="true">
      <alignment horizontal="left"/>
      <protection locked="true"/>
    </xf>
    <xf numFmtId="0" fontId="2179" fillId="5" borderId="4" xfId="0" applyFill="true" applyBorder="true" applyFont="true">
      <alignment horizontal="left"/>
      <protection locked="true"/>
    </xf>
    <xf numFmtId="0" fontId="2180" fillId="5" borderId="4" xfId="0" applyFill="true" applyBorder="true" applyFont="true">
      <alignment horizontal="left"/>
      <protection locked="true"/>
    </xf>
    <xf numFmtId="0" fontId="2181" fillId="5" borderId="4" xfId="0" applyFill="true" applyBorder="true" applyFont="true">
      <alignment horizontal="left"/>
      <protection locked="true"/>
    </xf>
    <xf numFmtId="4" fontId="2182" fillId="5" borderId="4" xfId="0" applyFill="true" applyBorder="true" applyFont="true" applyNumberFormat="true">
      <alignment horizontal="right"/>
      <protection locked="true"/>
    </xf>
    <xf numFmtId="4" fontId="2183" fillId="5" borderId="4" xfId="0" applyFill="true" applyBorder="true" applyFont="true" applyNumberFormat="true">
      <alignment horizontal="right"/>
      <protection locked="true"/>
    </xf>
    <xf numFmtId="4" fontId="2184" fillId="5" borderId="4" xfId="0" applyFill="true" applyBorder="true" applyFont="true" applyNumberFormat="true">
      <alignment horizontal="right"/>
      <protection locked="true"/>
    </xf>
    <xf numFmtId="0" fontId="2185" fillId="0" borderId="0" xfId="0" applyFont="true"/>
    <xf numFmtId="0" fontId="2186" fillId="0" borderId="4" xfId="0" applyBorder="true" applyFont="true">
      <alignment horizontal="left" vertical="top"/>
      <protection locked="true"/>
    </xf>
    <xf numFmtId="0" fontId="2187" fillId="0" borderId="4" xfId="0" applyBorder="true" applyFont="true">
      <alignment horizontal="left" vertical="top" wrapText="true"/>
      <protection locked="true"/>
    </xf>
    <xf numFmtId="0" fontId="2188" fillId="0" borderId="4" xfId="0" applyBorder="true" applyFont="true">
      <alignment horizontal="center" vertical="top"/>
      <protection locked="true"/>
    </xf>
    <xf numFmtId="170" fontId="2189" fillId="0" borderId="4" xfId="0" applyBorder="true" applyFont="true" applyNumberFormat="true">
      <alignment horizontal="right" vertical="top"/>
      <protection locked="true"/>
    </xf>
    <xf numFmtId="171" fontId="2190" fillId="0" borderId="4" xfId="0" applyBorder="true" applyFont="true" applyNumberFormat="true">
      <alignment horizontal="right" vertical="top"/>
      <protection locked="true"/>
    </xf>
    <xf numFmtId="171" fontId="2191" fillId="0" borderId="4" xfId="0" applyBorder="true" applyFont="true" applyNumberFormat="true">
      <alignment horizontal="right" vertical="top"/>
      <protection locked="true"/>
    </xf>
    <xf numFmtId="171" fontId="2192" fillId="0" borderId="4" xfId="0" applyBorder="true" applyFont="true" applyNumberFormat="true">
      <alignment horizontal="right" vertical="top"/>
      <protection locked="true"/>
    </xf>
    <xf numFmtId="172" fontId="2193" fillId="3" borderId="4" xfId="0" applyFill="true" applyBorder="true" applyFont="true" applyNumberFormat="true">
      <alignment vertical="top" horizontal="right"/>
      <protection locked="false"/>
    </xf>
    <xf numFmtId="173" fontId="2194" fillId="0" borderId="4" xfId="0" applyBorder="true" applyFont="true" applyNumberFormat="true">
      <alignment horizontal="right" vertical="top"/>
      <protection locked="true"/>
    </xf>
    <xf numFmtId="4" fontId="2195" fillId="0" borderId="4" xfId="0" applyBorder="true" applyFont="true" applyNumberFormat="true">
      <alignment horizontal="right" vertical="top"/>
      <protection locked="true"/>
    </xf>
    <xf numFmtId="172" fontId="2196" fillId="3" borderId="4" xfId="0" applyFill="true" applyBorder="true" applyFont="true" applyNumberFormat="true">
      <alignment vertical="top" horizontal="right"/>
      <protection locked="false"/>
    </xf>
    <xf numFmtId="171" fontId="2197" fillId="0" borderId="4" xfId="0" applyBorder="true" applyFont="true" applyNumberFormat="true">
      <alignment horizontal="right" vertical="top"/>
      <protection locked="true"/>
    </xf>
    <xf numFmtId="171" fontId="2198" fillId="0" borderId="4" xfId="0" applyBorder="true" applyFont="true" applyNumberFormat="true">
      <alignment horizontal="right" vertical="top"/>
      <protection locked="true"/>
    </xf>
    <xf numFmtId="171" fontId="2199" fillId="0" borderId="4" xfId="0" applyBorder="true" applyFont="true" applyNumberFormat="true">
      <alignment horizontal="right" vertical="top"/>
      <protection locked="true"/>
    </xf>
    <xf numFmtId="4" fontId="2200" fillId="0" borderId="4" xfId="0" applyBorder="true" applyFont="true" applyNumberFormat="true">
      <alignment horizontal="right" vertical="top"/>
      <protection locked="true"/>
    </xf>
    <xf numFmtId="0" fontId="2201" fillId="0" borderId="0" xfId="0" applyFont="true"/>
    <xf numFmtId="0" fontId="2202" fillId="0" borderId="4" xfId="0" applyBorder="true" applyFont="true">
      <alignment horizontal="left" vertical="top"/>
      <protection locked="true"/>
    </xf>
    <xf numFmtId="0" fontId="2203" fillId="0" borderId="4" xfId="0" applyBorder="true" applyFont="true">
      <alignment horizontal="left" vertical="top" wrapText="true"/>
      <protection locked="true"/>
    </xf>
    <xf numFmtId="0" fontId="2204" fillId="0" borderId="4" xfId="0" applyBorder="true" applyFont="true">
      <alignment horizontal="center" vertical="top"/>
      <protection locked="true"/>
    </xf>
    <xf numFmtId="170" fontId="2205" fillId="0" borderId="4" xfId="0" applyBorder="true" applyFont="true" applyNumberFormat="true">
      <alignment horizontal="right" vertical="top"/>
      <protection locked="true"/>
    </xf>
    <xf numFmtId="171" fontId="2206" fillId="0" borderId="4" xfId="0" applyBorder="true" applyFont="true" applyNumberFormat="true">
      <alignment horizontal="right" vertical="top"/>
      <protection locked="true"/>
    </xf>
    <xf numFmtId="171" fontId="2207" fillId="0" borderId="4" xfId="0" applyBorder="true" applyFont="true" applyNumberFormat="true">
      <alignment horizontal="right" vertical="top"/>
      <protection locked="true"/>
    </xf>
    <xf numFmtId="171" fontId="2208" fillId="0" borderId="4" xfId="0" applyBorder="true" applyFont="true" applyNumberFormat="true">
      <alignment horizontal="right" vertical="top"/>
      <protection locked="true"/>
    </xf>
    <xf numFmtId="172" fontId="2209" fillId="3" borderId="4" xfId="0" applyFill="true" applyBorder="true" applyFont="true" applyNumberFormat="true">
      <alignment vertical="top" horizontal="right"/>
      <protection locked="false"/>
    </xf>
    <xf numFmtId="173" fontId="2210" fillId="0" borderId="4" xfId="0" applyBorder="true" applyFont="true" applyNumberFormat="true">
      <alignment horizontal="right" vertical="top"/>
      <protection locked="true"/>
    </xf>
    <xf numFmtId="4" fontId="2211" fillId="0" borderId="4" xfId="0" applyBorder="true" applyFont="true" applyNumberFormat="true">
      <alignment horizontal="right" vertical="top"/>
      <protection locked="true"/>
    </xf>
    <xf numFmtId="172" fontId="2212" fillId="3" borderId="4" xfId="0" applyFill="true" applyBorder="true" applyFont="true" applyNumberFormat="true">
      <alignment vertical="top" horizontal="right"/>
      <protection locked="false"/>
    </xf>
    <xf numFmtId="171" fontId="2213" fillId="0" borderId="4" xfId="0" applyBorder="true" applyFont="true" applyNumberFormat="true">
      <alignment horizontal="right" vertical="top"/>
      <protection locked="true"/>
    </xf>
    <xf numFmtId="171" fontId="2214" fillId="0" borderId="4" xfId="0" applyBorder="true" applyFont="true" applyNumberFormat="true">
      <alignment horizontal="right" vertical="top"/>
      <protection locked="true"/>
    </xf>
    <xf numFmtId="171" fontId="2215" fillId="0" borderId="4" xfId="0" applyBorder="true" applyFont="true" applyNumberFormat="true">
      <alignment horizontal="right" vertical="top"/>
      <protection locked="true"/>
    </xf>
    <xf numFmtId="4" fontId="2216" fillId="0" borderId="4" xfId="0" applyBorder="true" applyFont="true" applyNumberFormat="true">
      <alignment horizontal="right" vertical="top"/>
      <protection locked="true"/>
    </xf>
    <xf numFmtId="0" fontId="2217" fillId="0" borderId="0" xfId="0" applyFont="true"/>
    <xf numFmtId="0" fontId="2218" fillId="0" borderId="4" xfId="0" applyBorder="true" applyFont="true">
      <alignment horizontal="left" vertical="top"/>
      <protection locked="true"/>
    </xf>
    <xf numFmtId="0" fontId="2219" fillId="0" borderId="4" xfId="0" applyBorder="true" applyFont="true">
      <alignment horizontal="left" vertical="top" wrapText="true"/>
      <protection locked="true"/>
    </xf>
    <xf numFmtId="0" fontId="2220" fillId="0" borderId="4" xfId="0" applyBorder="true" applyFont="true">
      <alignment horizontal="center" vertical="top"/>
      <protection locked="true"/>
    </xf>
    <xf numFmtId="170" fontId="2221" fillId="0" borderId="4" xfId="0" applyBorder="true" applyFont="true" applyNumberFormat="true">
      <alignment horizontal="right" vertical="top"/>
      <protection locked="true"/>
    </xf>
    <xf numFmtId="171" fontId="2222" fillId="0" borderId="4" xfId="0" applyBorder="true" applyFont="true" applyNumberFormat="true">
      <alignment horizontal="right" vertical="top"/>
      <protection locked="true"/>
    </xf>
    <xf numFmtId="171" fontId="2223" fillId="0" borderId="4" xfId="0" applyBorder="true" applyFont="true" applyNumberFormat="true">
      <alignment horizontal="right" vertical="top"/>
      <protection locked="true"/>
    </xf>
    <xf numFmtId="171" fontId="2224" fillId="0" borderId="4" xfId="0" applyBorder="true" applyFont="true" applyNumberFormat="true">
      <alignment horizontal="right" vertical="top"/>
      <protection locked="true"/>
    </xf>
    <xf numFmtId="172" fontId="2225" fillId="3" borderId="4" xfId="0" applyFill="true" applyBorder="true" applyFont="true" applyNumberFormat="true">
      <alignment vertical="top" horizontal="right"/>
      <protection locked="false"/>
    </xf>
    <xf numFmtId="173" fontId="2226" fillId="0" borderId="4" xfId="0" applyBorder="true" applyFont="true" applyNumberFormat="true">
      <alignment horizontal="right" vertical="top"/>
      <protection locked="true"/>
    </xf>
    <xf numFmtId="4" fontId="2227" fillId="0" borderId="4" xfId="0" applyBorder="true" applyFont="true" applyNumberFormat="true">
      <alignment horizontal="right" vertical="top"/>
      <protection locked="true"/>
    </xf>
    <xf numFmtId="172" fontId="2228" fillId="3" borderId="4" xfId="0" applyFill="true" applyBorder="true" applyFont="true" applyNumberFormat="true">
      <alignment vertical="top" horizontal="right"/>
      <protection locked="false"/>
    </xf>
    <xf numFmtId="171" fontId="2229" fillId="0" borderId="4" xfId="0" applyBorder="true" applyFont="true" applyNumberFormat="true">
      <alignment horizontal="right" vertical="top"/>
      <protection locked="true"/>
    </xf>
    <xf numFmtId="171" fontId="2230" fillId="0" borderId="4" xfId="0" applyBorder="true" applyFont="true" applyNumberFormat="true">
      <alignment horizontal="right" vertical="top"/>
      <protection locked="true"/>
    </xf>
    <xf numFmtId="171" fontId="2231" fillId="0" borderId="4" xfId="0" applyBorder="true" applyFont="true" applyNumberFormat="true">
      <alignment horizontal="right" vertical="top"/>
      <protection locked="true"/>
    </xf>
    <xf numFmtId="4" fontId="2232" fillId="0" borderId="4" xfId="0" applyBorder="true" applyFont="true" applyNumberFormat="true">
      <alignment horizontal="right" vertical="top"/>
      <protection locked="true"/>
    </xf>
    <xf numFmtId="0" fontId="2233" fillId="0" borderId="0" xfId="0" applyFont="true"/>
    <xf numFmtId="0" fontId="2234" fillId="5" borderId="4" xfId="0" applyFill="true" applyBorder="true" applyFont="true">
      <alignment horizontal="left"/>
      <protection locked="true"/>
    </xf>
    <xf numFmtId="0" fontId="2235" fillId="5" borderId="4" xfId="0" applyFill="true" applyBorder="true" applyFont="true">
      <alignment horizontal="left"/>
      <protection locked="true"/>
    </xf>
    <xf numFmtId="0" fontId="2236" fillId="5" borderId="4" xfId="0" applyFill="true" applyBorder="true" applyFont="true">
      <alignment horizontal="left"/>
      <protection locked="true"/>
    </xf>
    <xf numFmtId="0" fontId="2237" fillId="5" borderId="4" xfId="0" applyFill="true" applyBorder="true" applyFont="true">
      <alignment horizontal="left"/>
      <protection locked="true"/>
    </xf>
    <xf numFmtId="0" fontId="2238" fillId="5" borderId="4" xfId="0" applyFill="true" applyBorder="true" applyFont="true">
      <alignment horizontal="left"/>
      <protection locked="true"/>
    </xf>
    <xf numFmtId="0" fontId="2239" fillId="5" borderId="4" xfId="0" applyFill="true" applyBorder="true" applyFont="true">
      <alignment horizontal="left"/>
      <protection locked="true"/>
    </xf>
    <xf numFmtId="0" fontId="2240" fillId="5" borderId="4" xfId="0" applyFill="true" applyBorder="true" applyFont="true">
      <alignment horizontal="left"/>
      <protection locked="true"/>
    </xf>
    <xf numFmtId="0" fontId="2241" fillId="5" borderId="4" xfId="0" applyFill="true" applyBorder="true" applyFont="true">
      <alignment horizontal="left"/>
      <protection locked="true"/>
    </xf>
    <xf numFmtId="0" fontId="2242" fillId="5" borderId="4" xfId="0" applyFill="true" applyBorder="true" applyFont="true">
      <alignment horizontal="left"/>
      <protection locked="true"/>
    </xf>
    <xf numFmtId="0" fontId="2243" fillId="5" borderId="4" xfId="0" applyFill="true" applyBorder="true" applyFont="true">
      <alignment horizontal="left"/>
      <protection locked="true"/>
    </xf>
    <xf numFmtId="0" fontId="2244" fillId="5" borderId="4" xfId="0" applyFill="true" applyBorder="true" applyFont="true">
      <alignment horizontal="left"/>
      <protection locked="true"/>
    </xf>
    <xf numFmtId="0" fontId="2245" fillId="5" borderId="4" xfId="0" applyFill="true" applyBorder="true" applyFont="true">
      <alignment horizontal="left"/>
      <protection locked="true"/>
    </xf>
    <xf numFmtId="4" fontId="2246" fillId="5" borderId="4" xfId="0" applyFill="true" applyBorder="true" applyFont="true" applyNumberFormat="true">
      <alignment horizontal="right"/>
      <protection locked="true"/>
    </xf>
    <xf numFmtId="4" fontId="2247" fillId="5" borderId="4" xfId="0" applyFill="true" applyBorder="true" applyFont="true" applyNumberFormat="true">
      <alignment horizontal="right"/>
      <protection locked="true"/>
    </xf>
    <xf numFmtId="4" fontId="2248" fillId="5" borderId="4" xfId="0" applyFill="true" applyBorder="true" applyFont="true" applyNumberFormat="true">
      <alignment horizontal="right"/>
      <protection locked="true"/>
    </xf>
    <xf numFmtId="0" fontId="2249" fillId="0" borderId="0" xfId="0" applyFont="true"/>
    <xf numFmtId="0" fontId="2250" fillId="0" borderId="4" xfId="0" applyBorder="true" applyFont="true">
      <alignment horizontal="left" vertical="top"/>
      <protection locked="true"/>
    </xf>
    <xf numFmtId="0" fontId="2251" fillId="0" borderId="4" xfId="0" applyBorder="true" applyFont="true">
      <alignment horizontal="left" vertical="top" wrapText="true"/>
      <protection locked="true"/>
    </xf>
    <xf numFmtId="0" fontId="2252" fillId="0" borderId="4" xfId="0" applyBorder="true" applyFont="true">
      <alignment horizontal="center" vertical="top"/>
      <protection locked="true"/>
    </xf>
    <xf numFmtId="170" fontId="2253" fillId="0" borderId="4" xfId="0" applyBorder="true" applyFont="true" applyNumberFormat="true">
      <alignment horizontal="right" vertical="top"/>
      <protection locked="true"/>
    </xf>
    <xf numFmtId="171" fontId="2254" fillId="0" borderId="4" xfId="0" applyBorder="true" applyFont="true" applyNumberFormat="true">
      <alignment horizontal="right" vertical="top"/>
      <protection locked="true"/>
    </xf>
    <xf numFmtId="171" fontId="2255" fillId="0" borderId="4" xfId="0" applyBorder="true" applyFont="true" applyNumberFormat="true">
      <alignment horizontal="right" vertical="top"/>
      <protection locked="true"/>
    </xf>
    <xf numFmtId="171" fontId="2256" fillId="0" borderId="4" xfId="0" applyBorder="true" applyFont="true" applyNumberFormat="true">
      <alignment horizontal="right" vertical="top"/>
      <protection locked="true"/>
    </xf>
    <xf numFmtId="172" fontId="2257" fillId="3" borderId="4" xfId="0" applyFill="true" applyBorder="true" applyFont="true" applyNumberFormat="true">
      <alignment vertical="top" horizontal="right"/>
      <protection locked="false"/>
    </xf>
    <xf numFmtId="173" fontId="2258" fillId="0" borderId="4" xfId="0" applyBorder="true" applyFont="true" applyNumberFormat="true">
      <alignment horizontal="right" vertical="top"/>
      <protection locked="true"/>
    </xf>
    <xf numFmtId="4" fontId="2259" fillId="0" borderId="4" xfId="0" applyBorder="true" applyFont="true" applyNumberFormat="true">
      <alignment horizontal="right" vertical="top"/>
      <protection locked="true"/>
    </xf>
    <xf numFmtId="172" fontId="2260" fillId="3" borderId="4" xfId="0" applyFill="true" applyBorder="true" applyFont="true" applyNumberFormat="true">
      <alignment vertical="top" horizontal="right"/>
      <protection locked="false"/>
    </xf>
    <xf numFmtId="171" fontId="2261" fillId="0" borderId="4" xfId="0" applyBorder="true" applyFont="true" applyNumberFormat="true">
      <alignment horizontal="right" vertical="top"/>
      <protection locked="true"/>
    </xf>
    <xf numFmtId="171" fontId="2262" fillId="0" borderId="4" xfId="0" applyBorder="true" applyFont="true" applyNumberFormat="true">
      <alignment horizontal="right" vertical="top"/>
      <protection locked="true"/>
    </xf>
    <xf numFmtId="171" fontId="2263" fillId="0" borderId="4" xfId="0" applyBorder="true" applyFont="true" applyNumberFormat="true">
      <alignment horizontal="right" vertical="top"/>
      <protection locked="true"/>
    </xf>
    <xf numFmtId="4" fontId="2264" fillId="0" borderId="4" xfId="0" applyBorder="true" applyFont="true" applyNumberFormat="true">
      <alignment horizontal="right" vertical="top"/>
      <protection locked="true"/>
    </xf>
    <xf numFmtId="0" fontId="2265" fillId="0" borderId="0" xfId="0" applyFont="true"/>
    <xf numFmtId="0" fontId="2266" fillId="0" borderId="4" xfId="0" applyBorder="true" applyFont="true">
      <alignment horizontal="left" vertical="top"/>
      <protection locked="true"/>
    </xf>
    <xf numFmtId="0" fontId="2267" fillId="0" borderId="4" xfId="0" applyBorder="true" applyFont="true">
      <alignment horizontal="left" vertical="top" wrapText="true"/>
      <protection locked="true"/>
    </xf>
    <xf numFmtId="0" fontId="2268" fillId="0" borderId="4" xfId="0" applyBorder="true" applyFont="true">
      <alignment horizontal="center" vertical="top"/>
      <protection locked="true"/>
    </xf>
    <xf numFmtId="170" fontId="2269" fillId="0" borderId="4" xfId="0" applyBorder="true" applyFont="true" applyNumberFormat="true">
      <alignment horizontal="right" vertical="top"/>
      <protection locked="true"/>
    </xf>
    <xf numFmtId="171" fontId="2270" fillId="0" borderId="4" xfId="0" applyBorder="true" applyFont="true" applyNumberFormat="true">
      <alignment horizontal="right" vertical="top"/>
      <protection locked="true"/>
    </xf>
    <xf numFmtId="171" fontId="2271" fillId="0" borderId="4" xfId="0" applyBorder="true" applyFont="true" applyNumberFormat="true">
      <alignment horizontal="right" vertical="top"/>
      <protection locked="true"/>
    </xf>
    <xf numFmtId="171" fontId="2272" fillId="0" borderId="4" xfId="0" applyBorder="true" applyFont="true" applyNumberFormat="true">
      <alignment horizontal="right" vertical="top"/>
      <protection locked="true"/>
    </xf>
    <xf numFmtId="172" fontId="2273" fillId="3" borderId="4" xfId="0" applyFill="true" applyBorder="true" applyFont="true" applyNumberFormat="true">
      <alignment vertical="top" horizontal="right"/>
      <protection locked="false"/>
    </xf>
    <xf numFmtId="173" fontId="2274" fillId="0" borderId="4" xfId="0" applyBorder="true" applyFont="true" applyNumberFormat="true">
      <alignment horizontal="right" vertical="top"/>
      <protection locked="true"/>
    </xf>
    <xf numFmtId="4" fontId="2275" fillId="0" borderId="4" xfId="0" applyBorder="true" applyFont="true" applyNumberFormat="true">
      <alignment horizontal="right" vertical="top"/>
      <protection locked="true"/>
    </xf>
    <xf numFmtId="172" fontId="2276" fillId="3" borderId="4" xfId="0" applyFill="true" applyBorder="true" applyFont="true" applyNumberFormat="true">
      <alignment vertical="top" horizontal="right"/>
      <protection locked="false"/>
    </xf>
    <xf numFmtId="171" fontId="2277" fillId="0" borderId="4" xfId="0" applyBorder="true" applyFont="true" applyNumberFormat="true">
      <alignment horizontal="right" vertical="top"/>
      <protection locked="true"/>
    </xf>
    <xf numFmtId="171" fontId="2278" fillId="0" borderId="4" xfId="0" applyBorder="true" applyFont="true" applyNumberFormat="true">
      <alignment horizontal="right" vertical="top"/>
      <protection locked="true"/>
    </xf>
    <xf numFmtId="171" fontId="2279" fillId="0" borderId="4" xfId="0" applyBorder="true" applyFont="true" applyNumberFormat="true">
      <alignment horizontal="right" vertical="top"/>
      <protection locked="true"/>
    </xf>
    <xf numFmtId="4" fontId="2280" fillId="0" borderId="4" xfId="0" applyBorder="true" applyFont="true" applyNumberFormat="true">
      <alignment horizontal="right" vertical="top"/>
      <protection locked="true"/>
    </xf>
    <xf numFmtId="0" fontId="2281" fillId="0" borderId="0" xfId="0" applyFont="true"/>
    <xf numFmtId="0" fontId="2282" fillId="0" borderId="4" xfId="0" applyBorder="true" applyFont="true">
      <alignment horizontal="left" vertical="top"/>
      <protection locked="true"/>
    </xf>
    <xf numFmtId="0" fontId="2283" fillId="0" borderId="4" xfId="0" applyBorder="true" applyFont="true">
      <alignment horizontal="left" vertical="top" wrapText="true"/>
      <protection locked="true"/>
    </xf>
    <xf numFmtId="0" fontId="2284" fillId="0" borderId="4" xfId="0" applyBorder="true" applyFont="true">
      <alignment horizontal="center" vertical="top"/>
      <protection locked="true"/>
    </xf>
    <xf numFmtId="170" fontId="2285" fillId="0" borderId="4" xfId="0" applyBorder="true" applyFont="true" applyNumberFormat="true">
      <alignment horizontal="right" vertical="top"/>
      <protection locked="true"/>
    </xf>
    <xf numFmtId="171" fontId="2286" fillId="0" borderId="4" xfId="0" applyBorder="true" applyFont="true" applyNumberFormat="true">
      <alignment horizontal="right" vertical="top"/>
      <protection locked="true"/>
    </xf>
    <xf numFmtId="171" fontId="2287" fillId="0" borderId="4" xfId="0" applyBorder="true" applyFont="true" applyNumberFormat="true">
      <alignment horizontal="right" vertical="top"/>
      <protection locked="true"/>
    </xf>
    <xf numFmtId="171" fontId="2288" fillId="0" borderId="4" xfId="0" applyBorder="true" applyFont="true" applyNumberFormat="true">
      <alignment horizontal="right" vertical="top"/>
      <protection locked="true"/>
    </xf>
    <xf numFmtId="172" fontId="2289" fillId="3" borderId="4" xfId="0" applyFill="true" applyBorder="true" applyFont="true" applyNumberFormat="true">
      <alignment vertical="top" horizontal="right"/>
      <protection locked="false"/>
    </xf>
    <xf numFmtId="173" fontId="2290" fillId="0" borderId="4" xfId="0" applyBorder="true" applyFont="true" applyNumberFormat="true">
      <alignment horizontal="right" vertical="top"/>
      <protection locked="true"/>
    </xf>
    <xf numFmtId="4" fontId="2291" fillId="0" borderId="4" xfId="0" applyBorder="true" applyFont="true" applyNumberFormat="true">
      <alignment horizontal="right" vertical="top"/>
      <protection locked="true"/>
    </xf>
    <xf numFmtId="172" fontId="2292" fillId="3" borderId="4" xfId="0" applyFill="true" applyBorder="true" applyFont="true" applyNumberFormat="true">
      <alignment vertical="top" horizontal="right"/>
      <protection locked="false"/>
    </xf>
    <xf numFmtId="171" fontId="2293" fillId="0" borderId="4" xfId="0" applyBorder="true" applyFont="true" applyNumberFormat="true">
      <alignment horizontal="right" vertical="top"/>
      <protection locked="true"/>
    </xf>
    <xf numFmtId="171" fontId="2294" fillId="0" borderId="4" xfId="0" applyBorder="true" applyFont="true" applyNumberFormat="true">
      <alignment horizontal="right" vertical="top"/>
      <protection locked="true"/>
    </xf>
    <xf numFmtId="171" fontId="2295" fillId="0" borderId="4" xfId="0" applyBorder="true" applyFont="true" applyNumberFormat="true">
      <alignment horizontal="right" vertical="top"/>
      <protection locked="true"/>
    </xf>
    <xf numFmtId="4" fontId="2296" fillId="0" borderId="4" xfId="0" applyBorder="true" applyFont="true" applyNumberFormat="true">
      <alignment horizontal="right" vertical="top"/>
      <protection locked="true"/>
    </xf>
    <xf numFmtId="0" fontId="2297" fillId="0" borderId="0" xfId="0" applyFont="true"/>
    <xf numFmtId="0" fontId="2298" fillId="5" borderId="4" xfId="0" applyFill="true" applyBorder="true" applyFont="true">
      <alignment horizontal="left"/>
      <protection locked="true"/>
    </xf>
    <xf numFmtId="0" fontId="2299" fillId="5" borderId="4" xfId="0" applyFill="true" applyBorder="true" applyFont="true">
      <alignment horizontal="left"/>
      <protection locked="true"/>
    </xf>
    <xf numFmtId="0" fontId="2300" fillId="5" borderId="4" xfId="0" applyFill="true" applyBorder="true" applyFont="true">
      <alignment horizontal="left"/>
      <protection locked="true"/>
    </xf>
    <xf numFmtId="0" fontId="2301" fillId="5" borderId="4" xfId="0" applyFill="true" applyBorder="true" applyFont="true">
      <alignment horizontal="left"/>
      <protection locked="true"/>
    </xf>
    <xf numFmtId="0" fontId="2302" fillId="5" borderId="4" xfId="0" applyFill="true" applyBorder="true" applyFont="true">
      <alignment horizontal="left"/>
      <protection locked="true"/>
    </xf>
    <xf numFmtId="0" fontId="2303" fillId="5" borderId="4" xfId="0" applyFill="true" applyBorder="true" applyFont="true">
      <alignment horizontal="left"/>
      <protection locked="true"/>
    </xf>
    <xf numFmtId="0" fontId="2304" fillId="5" borderId="4" xfId="0" applyFill="true" applyBorder="true" applyFont="true">
      <alignment horizontal="left"/>
      <protection locked="true"/>
    </xf>
    <xf numFmtId="0" fontId="2305" fillId="5" borderId="4" xfId="0" applyFill="true" applyBorder="true" applyFont="true">
      <alignment horizontal="left"/>
      <protection locked="true"/>
    </xf>
    <xf numFmtId="0" fontId="2306" fillId="5" borderId="4" xfId="0" applyFill="true" applyBorder="true" applyFont="true">
      <alignment horizontal="left"/>
      <protection locked="true"/>
    </xf>
    <xf numFmtId="0" fontId="2307" fillId="5" borderId="4" xfId="0" applyFill="true" applyBorder="true" applyFont="true">
      <alignment horizontal="left"/>
      <protection locked="true"/>
    </xf>
    <xf numFmtId="0" fontId="2308" fillId="5" borderId="4" xfId="0" applyFill="true" applyBorder="true" applyFont="true">
      <alignment horizontal="left"/>
      <protection locked="true"/>
    </xf>
    <xf numFmtId="0" fontId="2309" fillId="5" borderId="4" xfId="0" applyFill="true" applyBorder="true" applyFont="true">
      <alignment horizontal="left"/>
      <protection locked="true"/>
    </xf>
    <xf numFmtId="4" fontId="2310" fillId="5" borderId="4" xfId="0" applyFill="true" applyBorder="true" applyFont="true" applyNumberFormat="true">
      <alignment horizontal="right"/>
      <protection locked="true"/>
    </xf>
    <xf numFmtId="4" fontId="2311" fillId="5" borderId="4" xfId="0" applyFill="true" applyBorder="true" applyFont="true" applyNumberFormat="true">
      <alignment horizontal="right"/>
      <protection locked="true"/>
    </xf>
    <xf numFmtId="4" fontId="2312" fillId="5" borderId="4" xfId="0" applyFill="true" applyBorder="true" applyFont="true" applyNumberFormat="true">
      <alignment horizontal="right"/>
      <protection locked="true"/>
    </xf>
    <xf numFmtId="0" fontId="2313" fillId="0" borderId="0" xfId="0" applyFont="true"/>
    <xf numFmtId="0" fontId="2314" fillId="0" borderId="4" xfId="0" applyBorder="true" applyFont="true">
      <alignment horizontal="left" vertical="top"/>
      <protection locked="true"/>
    </xf>
    <xf numFmtId="0" fontId="2315" fillId="0" borderId="4" xfId="0" applyBorder="true" applyFont="true">
      <alignment horizontal="left" vertical="top" wrapText="true"/>
      <protection locked="true"/>
    </xf>
    <xf numFmtId="0" fontId="2316" fillId="0" borderId="4" xfId="0" applyBorder="true" applyFont="true">
      <alignment horizontal="center" vertical="top"/>
      <protection locked="true"/>
    </xf>
    <xf numFmtId="170" fontId="2317" fillId="0" borderId="4" xfId="0" applyBorder="true" applyFont="true" applyNumberFormat="true">
      <alignment horizontal="right" vertical="top"/>
      <protection locked="true"/>
    </xf>
    <xf numFmtId="171" fontId="2318" fillId="0" borderId="4" xfId="0" applyBorder="true" applyFont="true" applyNumberFormat="true">
      <alignment horizontal="right" vertical="top"/>
      <protection locked="true"/>
    </xf>
    <xf numFmtId="171" fontId="2319" fillId="0" borderId="4" xfId="0" applyBorder="true" applyFont="true" applyNumberFormat="true">
      <alignment horizontal="right" vertical="top"/>
      <protection locked="true"/>
    </xf>
    <xf numFmtId="171" fontId="2320" fillId="0" borderId="4" xfId="0" applyBorder="true" applyFont="true" applyNumberFormat="true">
      <alignment horizontal="right" vertical="top"/>
      <protection locked="true"/>
    </xf>
    <xf numFmtId="172" fontId="2321" fillId="3" borderId="4" xfId="0" applyFill="true" applyBorder="true" applyFont="true" applyNumberFormat="true">
      <alignment vertical="top" horizontal="right"/>
      <protection locked="false"/>
    </xf>
    <xf numFmtId="173" fontId="2322" fillId="0" borderId="4" xfId="0" applyBorder="true" applyFont="true" applyNumberFormat="true">
      <alignment horizontal="right" vertical="top"/>
      <protection locked="true"/>
    </xf>
    <xf numFmtId="4" fontId="2323" fillId="0" borderId="4" xfId="0" applyBorder="true" applyFont="true" applyNumberFormat="true">
      <alignment horizontal="right" vertical="top"/>
      <protection locked="true"/>
    </xf>
    <xf numFmtId="172" fontId="2324" fillId="3" borderId="4" xfId="0" applyFill="true" applyBorder="true" applyFont="true" applyNumberFormat="true">
      <alignment vertical="top" horizontal="right"/>
      <protection locked="false"/>
    </xf>
    <xf numFmtId="171" fontId="2325" fillId="0" borderId="4" xfId="0" applyBorder="true" applyFont="true" applyNumberFormat="true">
      <alignment horizontal="right" vertical="top"/>
      <protection locked="true"/>
    </xf>
    <xf numFmtId="171" fontId="2326" fillId="0" borderId="4" xfId="0" applyBorder="true" applyFont="true" applyNumberFormat="true">
      <alignment horizontal="right" vertical="top"/>
      <protection locked="true"/>
    </xf>
    <xf numFmtId="171" fontId="2327" fillId="0" borderId="4" xfId="0" applyBorder="true" applyFont="true" applyNumberFormat="true">
      <alignment horizontal="right" vertical="top"/>
      <protection locked="true"/>
    </xf>
    <xf numFmtId="4" fontId="2328" fillId="0" borderId="4" xfId="0" applyBorder="true" applyFont="true" applyNumberFormat="true">
      <alignment horizontal="right" vertical="top"/>
      <protection locked="true"/>
    </xf>
    <xf numFmtId="0" fontId="2329" fillId="0" borderId="0" xfId="0" applyFont="true"/>
    <xf numFmtId="0" fontId="2330" fillId="0" borderId="4" xfId="0" applyBorder="true" applyFont="true">
      <alignment horizontal="left" vertical="top"/>
      <protection locked="true"/>
    </xf>
    <xf numFmtId="0" fontId="2331" fillId="0" borderId="4" xfId="0" applyBorder="true" applyFont="true">
      <alignment horizontal="left" vertical="top" wrapText="true"/>
      <protection locked="true"/>
    </xf>
    <xf numFmtId="0" fontId="2332" fillId="0" borderId="4" xfId="0" applyBorder="true" applyFont="true">
      <alignment horizontal="center" vertical="top"/>
      <protection locked="true"/>
    </xf>
    <xf numFmtId="170" fontId="2333" fillId="0" borderId="4" xfId="0" applyBorder="true" applyFont="true" applyNumberFormat="true">
      <alignment horizontal="right" vertical="top"/>
      <protection locked="true"/>
    </xf>
    <xf numFmtId="171" fontId="2334" fillId="0" borderId="4" xfId="0" applyBorder="true" applyFont="true" applyNumberFormat="true">
      <alignment horizontal="right" vertical="top"/>
      <protection locked="true"/>
    </xf>
    <xf numFmtId="171" fontId="2335" fillId="0" borderId="4" xfId="0" applyBorder="true" applyFont="true" applyNumberFormat="true">
      <alignment horizontal="right" vertical="top"/>
      <protection locked="true"/>
    </xf>
    <xf numFmtId="171" fontId="2336" fillId="0" borderId="4" xfId="0" applyBorder="true" applyFont="true" applyNumberFormat="true">
      <alignment horizontal="right" vertical="top"/>
      <protection locked="true"/>
    </xf>
    <xf numFmtId="172" fontId="2337" fillId="3" borderId="4" xfId="0" applyFill="true" applyBorder="true" applyFont="true" applyNumberFormat="true">
      <alignment vertical="top" horizontal="right"/>
      <protection locked="false"/>
    </xf>
    <xf numFmtId="173" fontId="2338" fillId="0" borderId="4" xfId="0" applyBorder="true" applyFont="true" applyNumberFormat="true">
      <alignment horizontal="right" vertical="top"/>
      <protection locked="true"/>
    </xf>
    <xf numFmtId="4" fontId="2339" fillId="0" borderId="4" xfId="0" applyBorder="true" applyFont="true" applyNumberFormat="true">
      <alignment horizontal="right" vertical="top"/>
      <protection locked="true"/>
    </xf>
    <xf numFmtId="172" fontId="2340" fillId="3" borderId="4" xfId="0" applyFill="true" applyBorder="true" applyFont="true" applyNumberFormat="true">
      <alignment vertical="top" horizontal="right"/>
      <protection locked="false"/>
    </xf>
    <xf numFmtId="171" fontId="2341" fillId="0" borderId="4" xfId="0" applyBorder="true" applyFont="true" applyNumberFormat="true">
      <alignment horizontal="right" vertical="top"/>
      <protection locked="true"/>
    </xf>
    <xf numFmtId="171" fontId="2342" fillId="0" borderId="4" xfId="0" applyBorder="true" applyFont="true" applyNumberFormat="true">
      <alignment horizontal="right" vertical="top"/>
      <protection locked="true"/>
    </xf>
    <xf numFmtId="171" fontId="2343" fillId="0" borderId="4" xfId="0" applyBorder="true" applyFont="true" applyNumberFormat="true">
      <alignment horizontal="right" vertical="top"/>
      <protection locked="true"/>
    </xf>
    <xf numFmtId="4" fontId="2344" fillId="0" borderId="4" xfId="0" applyBorder="true" applyFont="true" applyNumberFormat="true">
      <alignment horizontal="right" vertical="top"/>
      <protection locked="true"/>
    </xf>
    <xf numFmtId="0" fontId="2345" fillId="0" borderId="0" xfId="0" applyFont="true"/>
    <xf numFmtId="0" fontId="2346" fillId="0" borderId="4" xfId="0" applyBorder="true" applyFont="true">
      <alignment horizontal="left" vertical="top"/>
      <protection locked="true"/>
    </xf>
    <xf numFmtId="0" fontId="2347" fillId="0" borderId="4" xfId="0" applyBorder="true" applyFont="true">
      <alignment horizontal="left" vertical="top" wrapText="true"/>
      <protection locked="true"/>
    </xf>
    <xf numFmtId="0" fontId="2348" fillId="0" borderId="4" xfId="0" applyBorder="true" applyFont="true">
      <alignment horizontal="center" vertical="top"/>
      <protection locked="true"/>
    </xf>
    <xf numFmtId="170" fontId="2349" fillId="0" borderId="4" xfId="0" applyBorder="true" applyFont="true" applyNumberFormat="true">
      <alignment horizontal="right" vertical="top"/>
      <protection locked="true"/>
    </xf>
    <xf numFmtId="171" fontId="2350" fillId="0" borderId="4" xfId="0" applyBorder="true" applyFont="true" applyNumberFormat="true">
      <alignment horizontal="right" vertical="top"/>
      <protection locked="true"/>
    </xf>
    <xf numFmtId="171" fontId="2351" fillId="0" borderId="4" xfId="0" applyBorder="true" applyFont="true" applyNumberFormat="true">
      <alignment horizontal="right" vertical="top"/>
      <protection locked="true"/>
    </xf>
    <xf numFmtId="171" fontId="2352" fillId="0" borderId="4" xfId="0" applyBorder="true" applyFont="true" applyNumberFormat="true">
      <alignment horizontal="right" vertical="top"/>
      <protection locked="true"/>
    </xf>
    <xf numFmtId="172" fontId="2353" fillId="3" borderId="4" xfId="0" applyFill="true" applyBorder="true" applyFont="true" applyNumberFormat="true">
      <alignment vertical="top" horizontal="right"/>
      <protection locked="false"/>
    </xf>
    <xf numFmtId="173" fontId="2354" fillId="0" borderId="4" xfId="0" applyBorder="true" applyFont="true" applyNumberFormat="true">
      <alignment horizontal="right" vertical="top"/>
      <protection locked="true"/>
    </xf>
    <xf numFmtId="4" fontId="2355" fillId="0" borderId="4" xfId="0" applyBorder="true" applyFont="true" applyNumberFormat="true">
      <alignment horizontal="right" vertical="top"/>
      <protection locked="true"/>
    </xf>
    <xf numFmtId="172" fontId="2356" fillId="3" borderId="4" xfId="0" applyFill="true" applyBorder="true" applyFont="true" applyNumberFormat="true">
      <alignment vertical="top" horizontal="right"/>
      <protection locked="false"/>
    </xf>
    <xf numFmtId="171" fontId="2357" fillId="0" borderId="4" xfId="0" applyBorder="true" applyFont="true" applyNumberFormat="true">
      <alignment horizontal="right" vertical="top"/>
      <protection locked="true"/>
    </xf>
    <xf numFmtId="171" fontId="2358" fillId="0" borderId="4" xfId="0" applyBorder="true" applyFont="true" applyNumberFormat="true">
      <alignment horizontal="right" vertical="top"/>
      <protection locked="true"/>
    </xf>
    <xf numFmtId="171" fontId="2359" fillId="0" borderId="4" xfId="0" applyBorder="true" applyFont="true" applyNumberFormat="true">
      <alignment horizontal="right" vertical="top"/>
      <protection locked="true"/>
    </xf>
    <xf numFmtId="4" fontId="2360" fillId="0" borderId="4" xfId="0" applyBorder="true" applyFont="true" applyNumberFormat="true">
      <alignment horizontal="right" vertical="top"/>
      <protection locked="true"/>
    </xf>
    <xf numFmtId="0" fontId="2361" fillId="0" borderId="0" xfId="0" applyFont="true"/>
    <xf numFmtId="0" fontId="2362" fillId="0" borderId="4" xfId="0" applyBorder="true" applyFont="true">
      <alignment horizontal="left" vertical="top"/>
      <protection locked="true"/>
    </xf>
    <xf numFmtId="0" fontId="2363" fillId="0" borderId="4" xfId="0" applyBorder="true" applyFont="true">
      <alignment horizontal="left" vertical="top" wrapText="true"/>
      <protection locked="true"/>
    </xf>
    <xf numFmtId="0" fontId="2364" fillId="0" borderId="4" xfId="0" applyBorder="true" applyFont="true">
      <alignment horizontal="center" vertical="top"/>
      <protection locked="true"/>
    </xf>
    <xf numFmtId="170" fontId="2365" fillId="0" borderId="4" xfId="0" applyBorder="true" applyFont="true" applyNumberFormat="true">
      <alignment horizontal="right" vertical="top"/>
      <protection locked="true"/>
    </xf>
    <xf numFmtId="171" fontId="2366" fillId="0" borderId="4" xfId="0" applyBorder="true" applyFont="true" applyNumberFormat="true">
      <alignment horizontal="right" vertical="top"/>
      <protection locked="true"/>
    </xf>
    <xf numFmtId="171" fontId="2367" fillId="0" borderId="4" xfId="0" applyBorder="true" applyFont="true" applyNumberFormat="true">
      <alignment horizontal="right" vertical="top"/>
      <protection locked="true"/>
    </xf>
    <xf numFmtId="171" fontId="2368" fillId="0" borderId="4" xfId="0" applyBorder="true" applyFont="true" applyNumberFormat="true">
      <alignment horizontal="right" vertical="top"/>
      <protection locked="true"/>
    </xf>
    <xf numFmtId="172" fontId="2369" fillId="3" borderId="4" xfId="0" applyFill="true" applyBorder="true" applyFont="true" applyNumberFormat="true">
      <alignment vertical="top" horizontal="right"/>
      <protection locked="false"/>
    </xf>
    <xf numFmtId="173" fontId="2370" fillId="0" borderId="4" xfId="0" applyBorder="true" applyFont="true" applyNumberFormat="true">
      <alignment horizontal="right" vertical="top"/>
      <protection locked="true"/>
    </xf>
    <xf numFmtId="4" fontId="2371" fillId="0" borderId="4" xfId="0" applyBorder="true" applyFont="true" applyNumberFormat="true">
      <alignment horizontal="right" vertical="top"/>
      <protection locked="true"/>
    </xf>
    <xf numFmtId="172" fontId="2372" fillId="3" borderId="4" xfId="0" applyFill="true" applyBorder="true" applyFont="true" applyNumberFormat="true">
      <alignment vertical="top" horizontal="right"/>
      <protection locked="false"/>
    </xf>
    <xf numFmtId="171" fontId="2373" fillId="0" borderId="4" xfId="0" applyBorder="true" applyFont="true" applyNumberFormat="true">
      <alignment horizontal="right" vertical="top"/>
      <protection locked="true"/>
    </xf>
    <xf numFmtId="171" fontId="2374" fillId="0" borderId="4" xfId="0" applyBorder="true" applyFont="true" applyNumberFormat="true">
      <alignment horizontal="right" vertical="top"/>
      <protection locked="true"/>
    </xf>
    <xf numFmtId="171" fontId="2375" fillId="0" borderId="4" xfId="0" applyBorder="true" applyFont="true" applyNumberFormat="true">
      <alignment horizontal="right" vertical="top"/>
      <protection locked="true"/>
    </xf>
    <xf numFmtId="4" fontId="2376" fillId="0" borderId="4" xfId="0" applyBorder="true" applyFont="true" applyNumberFormat="true">
      <alignment horizontal="right" vertical="top"/>
      <protection locked="true"/>
    </xf>
    <xf numFmtId="0" fontId="2377" fillId="0" borderId="0" xfId="0" applyFont="true"/>
    <xf numFmtId="0" fontId="2378" fillId="0" borderId="4" xfId="0" applyBorder="true" applyFont="true">
      <alignment horizontal="left" vertical="top"/>
      <protection locked="true"/>
    </xf>
    <xf numFmtId="0" fontId="2379" fillId="0" borderId="4" xfId="0" applyBorder="true" applyFont="true">
      <alignment horizontal="left" vertical="top" wrapText="true"/>
      <protection locked="true"/>
    </xf>
    <xf numFmtId="0" fontId="2380" fillId="0" borderId="4" xfId="0" applyBorder="true" applyFont="true">
      <alignment horizontal="center" vertical="top"/>
      <protection locked="true"/>
    </xf>
    <xf numFmtId="170" fontId="2381" fillId="0" borderId="4" xfId="0" applyBorder="true" applyFont="true" applyNumberFormat="true">
      <alignment horizontal="right" vertical="top"/>
      <protection locked="true"/>
    </xf>
    <xf numFmtId="171" fontId="2382" fillId="0" borderId="4" xfId="0" applyBorder="true" applyFont="true" applyNumberFormat="true">
      <alignment horizontal="right" vertical="top"/>
      <protection locked="true"/>
    </xf>
    <xf numFmtId="171" fontId="2383" fillId="0" borderId="4" xfId="0" applyBorder="true" applyFont="true" applyNumberFormat="true">
      <alignment horizontal="right" vertical="top"/>
      <protection locked="true"/>
    </xf>
    <xf numFmtId="171" fontId="2384" fillId="0" borderId="4" xfId="0" applyBorder="true" applyFont="true" applyNumberFormat="true">
      <alignment horizontal="right" vertical="top"/>
      <protection locked="true"/>
    </xf>
    <xf numFmtId="172" fontId="2385" fillId="3" borderId="4" xfId="0" applyFill="true" applyBorder="true" applyFont="true" applyNumberFormat="true">
      <alignment vertical="top" horizontal="right"/>
      <protection locked="false"/>
    </xf>
    <xf numFmtId="173" fontId="2386" fillId="0" borderId="4" xfId="0" applyBorder="true" applyFont="true" applyNumberFormat="true">
      <alignment horizontal="right" vertical="top"/>
      <protection locked="true"/>
    </xf>
    <xf numFmtId="4" fontId="2387" fillId="0" borderId="4" xfId="0" applyBorder="true" applyFont="true" applyNumberFormat="true">
      <alignment horizontal="right" vertical="top"/>
      <protection locked="true"/>
    </xf>
    <xf numFmtId="172" fontId="2388" fillId="3" borderId="4" xfId="0" applyFill="true" applyBorder="true" applyFont="true" applyNumberFormat="true">
      <alignment vertical="top" horizontal="right"/>
      <protection locked="false"/>
    </xf>
    <xf numFmtId="171" fontId="2389" fillId="0" borderId="4" xfId="0" applyBorder="true" applyFont="true" applyNumberFormat="true">
      <alignment horizontal="right" vertical="top"/>
      <protection locked="true"/>
    </xf>
    <xf numFmtId="171" fontId="2390" fillId="0" borderId="4" xfId="0" applyBorder="true" applyFont="true" applyNumberFormat="true">
      <alignment horizontal="right" vertical="top"/>
      <protection locked="true"/>
    </xf>
    <xf numFmtId="171" fontId="2391" fillId="0" borderId="4" xfId="0" applyBorder="true" applyFont="true" applyNumberFormat="true">
      <alignment horizontal="right" vertical="top"/>
      <protection locked="true"/>
    </xf>
    <xf numFmtId="4" fontId="2392" fillId="0" borderId="4" xfId="0" applyBorder="true" applyFont="true" applyNumberFormat="true">
      <alignment horizontal="right" vertical="top"/>
      <protection locked="true"/>
    </xf>
    <xf numFmtId="0" fontId="2393" fillId="0" borderId="0" xfId="0" applyFont="true"/>
    <xf numFmtId="0" fontId="2394" fillId="5" borderId="4" xfId="0" applyFill="true" applyBorder="true" applyFont="true">
      <alignment horizontal="left"/>
      <protection locked="true"/>
    </xf>
    <xf numFmtId="0" fontId="2395" fillId="5" borderId="4" xfId="0" applyFill="true" applyBorder="true" applyFont="true">
      <alignment horizontal="left"/>
      <protection locked="true"/>
    </xf>
    <xf numFmtId="0" fontId="2396" fillId="5" borderId="4" xfId="0" applyFill="true" applyBorder="true" applyFont="true">
      <alignment horizontal="left"/>
      <protection locked="true"/>
    </xf>
    <xf numFmtId="0" fontId="2397" fillId="5" borderId="4" xfId="0" applyFill="true" applyBorder="true" applyFont="true">
      <alignment horizontal="left"/>
      <protection locked="true"/>
    </xf>
    <xf numFmtId="0" fontId="2398" fillId="5" borderId="4" xfId="0" applyFill="true" applyBorder="true" applyFont="true">
      <alignment horizontal="left"/>
      <protection locked="true"/>
    </xf>
    <xf numFmtId="0" fontId="2399" fillId="5" borderId="4" xfId="0" applyFill="true" applyBorder="true" applyFont="true">
      <alignment horizontal="left"/>
      <protection locked="true"/>
    </xf>
    <xf numFmtId="0" fontId="2400" fillId="5" borderId="4" xfId="0" applyFill="true" applyBorder="true" applyFont="true">
      <alignment horizontal="left"/>
      <protection locked="true"/>
    </xf>
    <xf numFmtId="0" fontId="2401" fillId="5" borderId="4" xfId="0" applyFill="true" applyBorder="true" applyFont="true">
      <alignment horizontal="left"/>
      <protection locked="true"/>
    </xf>
    <xf numFmtId="0" fontId="2402" fillId="5" borderId="4" xfId="0" applyFill="true" applyBorder="true" applyFont="true">
      <alignment horizontal="left"/>
      <protection locked="true"/>
    </xf>
    <xf numFmtId="0" fontId="2403" fillId="5" borderId="4" xfId="0" applyFill="true" applyBorder="true" applyFont="true">
      <alignment horizontal="left"/>
      <protection locked="true"/>
    </xf>
    <xf numFmtId="0" fontId="2404" fillId="5" borderId="4" xfId="0" applyFill="true" applyBorder="true" applyFont="true">
      <alignment horizontal="left"/>
      <protection locked="true"/>
    </xf>
    <xf numFmtId="0" fontId="2405" fillId="5" borderId="4" xfId="0" applyFill="true" applyBorder="true" applyFont="true">
      <alignment horizontal="left"/>
      <protection locked="true"/>
    </xf>
    <xf numFmtId="4" fontId="2406" fillId="5" borderId="4" xfId="0" applyFill="true" applyBorder="true" applyFont="true" applyNumberFormat="true">
      <alignment horizontal="right"/>
      <protection locked="true"/>
    </xf>
    <xf numFmtId="4" fontId="2407" fillId="5" borderId="4" xfId="0" applyFill="true" applyBorder="true" applyFont="true" applyNumberFormat="true">
      <alignment horizontal="right"/>
      <protection locked="true"/>
    </xf>
    <xf numFmtId="4" fontId="2408" fillId="5" borderId="4" xfId="0" applyFill="true" applyBorder="true" applyFont="true" applyNumberFormat="true">
      <alignment horizontal="right"/>
      <protection locked="true"/>
    </xf>
    <xf numFmtId="0" fontId="2409" fillId="0" borderId="0" xfId="0" applyFont="true"/>
    <xf numFmtId="0" fontId="2410" fillId="0" borderId="4" xfId="0" applyBorder="true" applyFont="true">
      <alignment horizontal="left" vertical="top"/>
      <protection locked="true"/>
    </xf>
    <xf numFmtId="0" fontId="2411" fillId="0" borderId="4" xfId="0" applyBorder="true" applyFont="true">
      <alignment horizontal="left" vertical="top" wrapText="true"/>
      <protection locked="true"/>
    </xf>
    <xf numFmtId="0" fontId="2412" fillId="0" borderId="4" xfId="0" applyBorder="true" applyFont="true">
      <alignment horizontal="center" vertical="top"/>
      <protection locked="true"/>
    </xf>
    <xf numFmtId="170" fontId="2413" fillId="0" borderId="4" xfId="0" applyBorder="true" applyFont="true" applyNumberFormat="true">
      <alignment horizontal="right" vertical="top"/>
      <protection locked="true"/>
    </xf>
    <xf numFmtId="171" fontId="2414" fillId="0" borderId="4" xfId="0" applyBorder="true" applyFont="true" applyNumberFormat="true">
      <alignment horizontal="right" vertical="top"/>
      <protection locked="true"/>
    </xf>
    <xf numFmtId="171" fontId="2415" fillId="0" borderId="4" xfId="0" applyBorder="true" applyFont="true" applyNumberFormat="true">
      <alignment horizontal="right" vertical="top"/>
      <protection locked="true"/>
    </xf>
    <xf numFmtId="171" fontId="2416" fillId="0" borderId="4" xfId="0" applyBorder="true" applyFont="true" applyNumberFormat="true">
      <alignment horizontal="right" vertical="top"/>
      <protection locked="true"/>
    </xf>
    <xf numFmtId="172" fontId="2417" fillId="3" borderId="4" xfId="0" applyFill="true" applyBorder="true" applyFont="true" applyNumberFormat="true">
      <alignment vertical="top" horizontal="right"/>
      <protection locked="false"/>
    </xf>
    <xf numFmtId="173" fontId="2418" fillId="0" borderId="4" xfId="0" applyBorder="true" applyFont="true" applyNumberFormat="true">
      <alignment horizontal="right" vertical="top"/>
      <protection locked="true"/>
    </xf>
    <xf numFmtId="4" fontId="2419" fillId="0" borderId="4" xfId="0" applyBorder="true" applyFont="true" applyNumberFormat="true">
      <alignment horizontal="right" vertical="top"/>
      <protection locked="true"/>
    </xf>
    <xf numFmtId="172" fontId="2420" fillId="3" borderId="4" xfId="0" applyFill="true" applyBorder="true" applyFont="true" applyNumberFormat="true">
      <alignment vertical="top" horizontal="right"/>
      <protection locked="false"/>
    </xf>
    <xf numFmtId="171" fontId="2421" fillId="0" borderId="4" xfId="0" applyBorder="true" applyFont="true" applyNumberFormat="true">
      <alignment horizontal="right" vertical="top"/>
      <protection locked="true"/>
    </xf>
    <xf numFmtId="171" fontId="2422" fillId="0" borderId="4" xfId="0" applyBorder="true" applyFont="true" applyNumberFormat="true">
      <alignment horizontal="right" vertical="top"/>
      <protection locked="true"/>
    </xf>
    <xf numFmtId="171" fontId="2423" fillId="0" borderId="4" xfId="0" applyBorder="true" applyFont="true" applyNumberFormat="true">
      <alignment horizontal="right" vertical="top"/>
      <protection locked="true"/>
    </xf>
    <xf numFmtId="4" fontId="2424" fillId="0" borderId="4" xfId="0" applyBorder="true" applyFont="true" applyNumberFormat="true">
      <alignment horizontal="right" vertical="top"/>
      <protection locked="true"/>
    </xf>
    <xf numFmtId="0" fontId="2425" fillId="0" borderId="0" xfId="0" applyFont="true"/>
    <xf numFmtId="0" fontId="2426" fillId="0" borderId="4" xfId="0" applyBorder="true" applyFont="true">
      <alignment horizontal="left" vertical="top"/>
      <protection locked="true"/>
    </xf>
    <xf numFmtId="0" fontId="2427" fillId="0" borderId="4" xfId="0" applyBorder="true" applyFont="true">
      <alignment horizontal="left" vertical="top" wrapText="true"/>
      <protection locked="true"/>
    </xf>
    <xf numFmtId="0" fontId="2428" fillId="0" borderId="4" xfId="0" applyBorder="true" applyFont="true">
      <alignment horizontal="center" vertical="top"/>
      <protection locked="true"/>
    </xf>
    <xf numFmtId="170" fontId="2429" fillId="0" borderId="4" xfId="0" applyBorder="true" applyFont="true" applyNumberFormat="true">
      <alignment horizontal="right" vertical="top"/>
      <protection locked="true"/>
    </xf>
    <xf numFmtId="171" fontId="2430" fillId="0" borderId="4" xfId="0" applyBorder="true" applyFont="true" applyNumberFormat="true">
      <alignment horizontal="right" vertical="top"/>
      <protection locked="true"/>
    </xf>
    <xf numFmtId="171" fontId="2431" fillId="0" borderId="4" xfId="0" applyBorder="true" applyFont="true" applyNumberFormat="true">
      <alignment horizontal="right" vertical="top"/>
      <protection locked="true"/>
    </xf>
    <xf numFmtId="171" fontId="2432" fillId="0" borderId="4" xfId="0" applyBorder="true" applyFont="true" applyNumberFormat="true">
      <alignment horizontal="right" vertical="top"/>
      <protection locked="true"/>
    </xf>
    <xf numFmtId="172" fontId="2433" fillId="3" borderId="4" xfId="0" applyFill="true" applyBorder="true" applyFont="true" applyNumberFormat="true">
      <alignment vertical="top" horizontal="right"/>
      <protection locked="false"/>
    </xf>
    <xf numFmtId="173" fontId="2434" fillId="0" borderId="4" xfId="0" applyBorder="true" applyFont="true" applyNumberFormat="true">
      <alignment horizontal="right" vertical="top"/>
      <protection locked="true"/>
    </xf>
    <xf numFmtId="4" fontId="2435" fillId="0" borderId="4" xfId="0" applyBorder="true" applyFont="true" applyNumberFormat="true">
      <alignment horizontal="right" vertical="top"/>
      <protection locked="true"/>
    </xf>
    <xf numFmtId="172" fontId="2436" fillId="3" borderId="4" xfId="0" applyFill="true" applyBorder="true" applyFont="true" applyNumberFormat="true">
      <alignment vertical="top" horizontal="right"/>
      <protection locked="false"/>
    </xf>
    <xf numFmtId="171" fontId="2437" fillId="0" borderId="4" xfId="0" applyBorder="true" applyFont="true" applyNumberFormat="true">
      <alignment horizontal="right" vertical="top"/>
      <protection locked="true"/>
    </xf>
    <xf numFmtId="171" fontId="2438" fillId="0" borderId="4" xfId="0" applyBorder="true" applyFont="true" applyNumberFormat="true">
      <alignment horizontal="right" vertical="top"/>
      <protection locked="true"/>
    </xf>
    <xf numFmtId="171" fontId="2439" fillId="0" borderId="4" xfId="0" applyBorder="true" applyFont="true" applyNumberFormat="true">
      <alignment horizontal="right" vertical="top"/>
      <protection locked="true"/>
    </xf>
    <xf numFmtId="4" fontId="2440" fillId="0" borderId="4" xfId="0" applyBorder="true" applyFont="true" applyNumberFormat="true">
      <alignment horizontal="right" vertical="top"/>
      <protection locked="true"/>
    </xf>
    <xf numFmtId="0" fontId="2441" fillId="0" borderId="0" xfId="0" applyFont="true"/>
    <xf numFmtId="0" fontId="2442" fillId="0" borderId="4" xfId="0" applyBorder="true" applyFont="true">
      <alignment horizontal="left" vertical="top"/>
      <protection locked="true"/>
    </xf>
    <xf numFmtId="0" fontId="2443" fillId="0" borderId="4" xfId="0" applyBorder="true" applyFont="true">
      <alignment horizontal="left" vertical="top" wrapText="true"/>
      <protection locked="true"/>
    </xf>
    <xf numFmtId="0" fontId="2444" fillId="0" borderId="4" xfId="0" applyBorder="true" applyFont="true">
      <alignment horizontal="center" vertical="top"/>
      <protection locked="true"/>
    </xf>
    <xf numFmtId="170" fontId="2445" fillId="0" borderId="4" xfId="0" applyBorder="true" applyFont="true" applyNumberFormat="true">
      <alignment horizontal="right" vertical="top"/>
      <protection locked="true"/>
    </xf>
    <xf numFmtId="171" fontId="2446" fillId="0" borderId="4" xfId="0" applyBorder="true" applyFont="true" applyNumberFormat="true">
      <alignment horizontal="right" vertical="top"/>
      <protection locked="true"/>
    </xf>
    <xf numFmtId="171" fontId="2447" fillId="0" borderId="4" xfId="0" applyBorder="true" applyFont="true" applyNumberFormat="true">
      <alignment horizontal="right" vertical="top"/>
      <protection locked="true"/>
    </xf>
    <xf numFmtId="171" fontId="2448" fillId="0" borderId="4" xfId="0" applyBorder="true" applyFont="true" applyNumberFormat="true">
      <alignment horizontal="right" vertical="top"/>
      <protection locked="true"/>
    </xf>
    <xf numFmtId="172" fontId="2449" fillId="3" borderId="4" xfId="0" applyFill="true" applyBorder="true" applyFont="true" applyNumberFormat="true">
      <alignment vertical="top" horizontal="right"/>
      <protection locked="false"/>
    </xf>
    <xf numFmtId="173" fontId="2450" fillId="0" borderId="4" xfId="0" applyBorder="true" applyFont="true" applyNumberFormat="true">
      <alignment horizontal="right" vertical="top"/>
      <protection locked="true"/>
    </xf>
    <xf numFmtId="4" fontId="2451" fillId="0" borderId="4" xfId="0" applyBorder="true" applyFont="true" applyNumberFormat="true">
      <alignment horizontal="right" vertical="top"/>
      <protection locked="true"/>
    </xf>
    <xf numFmtId="172" fontId="2452" fillId="3" borderId="4" xfId="0" applyFill="true" applyBorder="true" applyFont="true" applyNumberFormat="true">
      <alignment vertical="top" horizontal="right"/>
      <protection locked="false"/>
    </xf>
    <xf numFmtId="171" fontId="2453" fillId="0" borderId="4" xfId="0" applyBorder="true" applyFont="true" applyNumberFormat="true">
      <alignment horizontal="right" vertical="top"/>
      <protection locked="true"/>
    </xf>
    <xf numFmtId="171" fontId="2454" fillId="0" borderId="4" xfId="0" applyBorder="true" applyFont="true" applyNumberFormat="true">
      <alignment horizontal="right" vertical="top"/>
      <protection locked="true"/>
    </xf>
    <xf numFmtId="171" fontId="2455" fillId="0" borderId="4" xfId="0" applyBorder="true" applyFont="true" applyNumberFormat="true">
      <alignment horizontal="right" vertical="top"/>
      <protection locked="true"/>
    </xf>
    <xf numFmtId="4" fontId="2456" fillId="0" borderId="4" xfId="0" applyBorder="true" applyFont="true" applyNumberFormat="true">
      <alignment horizontal="right" vertical="top"/>
      <protection locked="true"/>
    </xf>
    <xf numFmtId="0" fontId="2457" fillId="0" borderId="0" xfId="0" applyFont="true"/>
    <xf numFmtId="0" fontId="2458" fillId="0" borderId="4" xfId="0" applyBorder="true" applyFont="true">
      <alignment horizontal="left" vertical="top"/>
      <protection locked="true"/>
    </xf>
    <xf numFmtId="0" fontId="2459" fillId="0" borderId="4" xfId="0" applyBorder="true" applyFont="true">
      <alignment horizontal="left" vertical="top" wrapText="true"/>
      <protection locked="true"/>
    </xf>
    <xf numFmtId="0" fontId="2460" fillId="0" borderId="4" xfId="0" applyBorder="true" applyFont="true">
      <alignment horizontal="center" vertical="top"/>
      <protection locked="true"/>
    </xf>
    <xf numFmtId="170" fontId="2461" fillId="0" borderId="4" xfId="0" applyBorder="true" applyFont="true" applyNumberFormat="true">
      <alignment horizontal="right" vertical="top"/>
      <protection locked="true"/>
    </xf>
    <xf numFmtId="171" fontId="2462" fillId="0" borderId="4" xfId="0" applyBorder="true" applyFont="true" applyNumberFormat="true">
      <alignment horizontal="right" vertical="top"/>
      <protection locked="true"/>
    </xf>
    <xf numFmtId="171" fontId="2463" fillId="0" borderId="4" xfId="0" applyBorder="true" applyFont="true" applyNumberFormat="true">
      <alignment horizontal="right" vertical="top"/>
      <protection locked="true"/>
    </xf>
    <xf numFmtId="171" fontId="2464" fillId="0" borderId="4" xfId="0" applyBorder="true" applyFont="true" applyNumberFormat="true">
      <alignment horizontal="right" vertical="top"/>
      <protection locked="true"/>
    </xf>
    <xf numFmtId="172" fontId="2465" fillId="3" borderId="4" xfId="0" applyFill="true" applyBorder="true" applyFont="true" applyNumberFormat="true">
      <alignment vertical="top" horizontal="right"/>
      <protection locked="false"/>
    </xf>
    <xf numFmtId="173" fontId="2466" fillId="0" borderId="4" xfId="0" applyBorder="true" applyFont="true" applyNumberFormat="true">
      <alignment horizontal="right" vertical="top"/>
      <protection locked="true"/>
    </xf>
    <xf numFmtId="4" fontId="2467" fillId="0" borderId="4" xfId="0" applyBorder="true" applyFont="true" applyNumberFormat="true">
      <alignment horizontal="right" vertical="top"/>
      <protection locked="true"/>
    </xf>
    <xf numFmtId="172" fontId="2468" fillId="3" borderId="4" xfId="0" applyFill="true" applyBorder="true" applyFont="true" applyNumberFormat="true">
      <alignment vertical="top" horizontal="right"/>
      <protection locked="false"/>
    </xf>
    <xf numFmtId="171" fontId="2469" fillId="0" borderId="4" xfId="0" applyBorder="true" applyFont="true" applyNumberFormat="true">
      <alignment horizontal="right" vertical="top"/>
      <protection locked="true"/>
    </xf>
    <xf numFmtId="171" fontId="2470" fillId="0" borderId="4" xfId="0" applyBorder="true" applyFont="true" applyNumberFormat="true">
      <alignment horizontal="right" vertical="top"/>
      <protection locked="true"/>
    </xf>
    <xf numFmtId="171" fontId="2471" fillId="0" borderId="4" xfId="0" applyBorder="true" applyFont="true" applyNumberFormat="true">
      <alignment horizontal="right" vertical="top"/>
      <protection locked="true"/>
    </xf>
    <xf numFmtId="4" fontId="2472" fillId="0" borderId="4" xfId="0" applyBorder="true" applyFont="true" applyNumberFormat="true">
      <alignment horizontal="right" vertical="top"/>
      <protection locked="true"/>
    </xf>
    <xf numFmtId="0" fontId="2473" fillId="0" borderId="0" xfId="0" applyFont="true"/>
    <xf numFmtId="0" fontId="2474" fillId="0" borderId="4" xfId="0" applyBorder="true" applyFont="true">
      <alignment horizontal="left" vertical="top"/>
      <protection locked="true"/>
    </xf>
    <xf numFmtId="0" fontId="2475" fillId="0" borderId="4" xfId="0" applyBorder="true" applyFont="true">
      <alignment horizontal="left" vertical="top" wrapText="true"/>
      <protection locked="true"/>
    </xf>
    <xf numFmtId="0" fontId="2476" fillId="0" borderId="4" xfId="0" applyBorder="true" applyFont="true">
      <alignment horizontal="center" vertical="top"/>
      <protection locked="true"/>
    </xf>
    <xf numFmtId="170" fontId="2477" fillId="0" borderId="4" xfId="0" applyBorder="true" applyFont="true" applyNumberFormat="true">
      <alignment horizontal="right" vertical="top"/>
      <protection locked="true"/>
    </xf>
    <xf numFmtId="171" fontId="2478" fillId="0" borderId="4" xfId="0" applyBorder="true" applyFont="true" applyNumberFormat="true">
      <alignment horizontal="right" vertical="top"/>
      <protection locked="true"/>
    </xf>
    <xf numFmtId="171" fontId="2479" fillId="0" borderId="4" xfId="0" applyBorder="true" applyFont="true" applyNumberFormat="true">
      <alignment horizontal="right" vertical="top"/>
      <protection locked="true"/>
    </xf>
    <xf numFmtId="171" fontId="2480" fillId="0" borderId="4" xfId="0" applyBorder="true" applyFont="true" applyNumberFormat="true">
      <alignment horizontal="right" vertical="top"/>
      <protection locked="true"/>
    </xf>
    <xf numFmtId="172" fontId="2481" fillId="3" borderId="4" xfId="0" applyFill="true" applyBorder="true" applyFont="true" applyNumberFormat="true">
      <alignment vertical="top" horizontal="right"/>
      <protection locked="false"/>
    </xf>
    <xf numFmtId="173" fontId="2482" fillId="0" borderId="4" xfId="0" applyBorder="true" applyFont="true" applyNumberFormat="true">
      <alignment horizontal="right" vertical="top"/>
      <protection locked="true"/>
    </xf>
    <xf numFmtId="4" fontId="2483" fillId="0" borderId="4" xfId="0" applyBorder="true" applyFont="true" applyNumberFormat="true">
      <alignment horizontal="right" vertical="top"/>
      <protection locked="true"/>
    </xf>
    <xf numFmtId="172" fontId="2484" fillId="3" borderId="4" xfId="0" applyFill="true" applyBorder="true" applyFont="true" applyNumberFormat="true">
      <alignment vertical="top" horizontal="right"/>
      <protection locked="false"/>
    </xf>
    <xf numFmtId="171" fontId="2485" fillId="0" borderId="4" xfId="0" applyBorder="true" applyFont="true" applyNumberFormat="true">
      <alignment horizontal="right" vertical="top"/>
      <protection locked="true"/>
    </xf>
    <xf numFmtId="171" fontId="2486" fillId="0" borderId="4" xfId="0" applyBorder="true" applyFont="true" applyNumberFormat="true">
      <alignment horizontal="right" vertical="top"/>
      <protection locked="true"/>
    </xf>
    <xf numFmtId="171" fontId="2487" fillId="0" borderId="4" xfId="0" applyBorder="true" applyFont="true" applyNumberFormat="true">
      <alignment horizontal="right" vertical="top"/>
      <protection locked="true"/>
    </xf>
    <xf numFmtId="4" fontId="2488" fillId="0" borderId="4" xfId="0" applyBorder="true" applyFont="true" applyNumberFormat="true">
      <alignment horizontal="right" vertical="top"/>
      <protection locked="true"/>
    </xf>
    <xf numFmtId="0" fontId="2489" fillId="0" borderId="0" xfId="0" applyFont="true"/>
    <xf numFmtId="0" fontId="2490" fillId="0" borderId="4" xfId="0" applyBorder="true" applyFont="true">
      <alignment horizontal="left" vertical="top"/>
      <protection locked="true"/>
    </xf>
    <xf numFmtId="0" fontId="2491" fillId="0" borderId="4" xfId="0" applyBorder="true" applyFont="true">
      <alignment horizontal="left" vertical="top" wrapText="true"/>
      <protection locked="true"/>
    </xf>
    <xf numFmtId="0" fontId="2492" fillId="0" borderId="4" xfId="0" applyBorder="true" applyFont="true">
      <alignment horizontal="center" vertical="top"/>
      <protection locked="true"/>
    </xf>
    <xf numFmtId="170" fontId="2493" fillId="0" borderId="4" xfId="0" applyBorder="true" applyFont="true" applyNumberFormat="true">
      <alignment horizontal="right" vertical="top"/>
      <protection locked="true"/>
    </xf>
    <xf numFmtId="171" fontId="2494" fillId="0" borderId="4" xfId="0" applyBorder="true" applyFont="true" applyNumberFormat="true">
      <alignment horizontal="right" vertical="top"/>
      <protection locked="true"/>
    </xf>
    <xf numFmtId="171" fontId="2495" fillId="0" borderId="4" xfId="0" applyBorder="true" applyFont="true" applyNumberFormat="true">
      <alignment horizontal="right" vertical="top"/>
      <protection locked="true"/>
    </xf>
    <xf numFmtId="171" fontId="2496" fillId="0" borderId="4" xfId="0" applyBorder="true" applyFont="true" applyNumberFormat="true">
      <alignment horizontal="right" vertical="top"/>
      <protection locked="true"/>
    </xf>
    <xf numFmtId="172" fontId="2497" fillId="3" borderId="4" xfId="0" applyFill="true" applyBorder="true" applyFont="true" applyNumberFormat="true">
      <alignment vertical="top" horizontal="right"/>
      <protection locked="false"/>
    </xf>
    <xf numFmtId="173" fontId="2498" fillId="0" borderId="4" xfId="0" applyBorder="true" applyFont="true" applyNumberFormat="true">
      <alignment horizontal="right" vertical="top"/>
      <protection locked="true"/>
    </xf>
    <xf numFmtId="4" fontId="2499" fillId="0" borderId="4" xfId="0" applyBorder="true" applyFont="true" applyNumberFormat="true">
      <alignment horizontal="right" vertical="top"/>
      <protection locked="true"/>
    </xf>
    <xf numFmtId="172" fontId="2500" fillId="3" borderId="4" xfId="0" applyFill="true" applyBorder="true" applyFont="true" applyNumberFormat="true">
      <alignment vertical="top" horizontal="right"/>
      <protection locked="false"/>
    </xf>
    <xf numFmtId="171" fontId="2501" fillId="0" borderId="4" xfId="0" applyBorder="true" applyFont="true" applyNumberFormat="true">
      <alignment horizontal="right" vertical="top"/>
      <protection locked="true"/>
    </xf>
    <xf numFmtId="171" fontId="2502" fillId="0" borderId="4" xfId="0" applyBorder="true" applyFont="true" applyNumberFormat="true">
      <alignment horizontal="right" vertical="top"/>
      <protection locked="true"/>
    </xf>
    <xf numFmtId="171" fontId="2503" fillId="0" borderId="4" xfId="0" applyBorder="true" applyFont="true" applyNumberFormat="true">
      <alignment horizontal="right" vertical="top"/>
      <protection locked="true"/>
    </xf>
    <xf numFmtId="4" fontId="2504" fillId="0" borderId="4" xfId="0" applyBorder="true" applyFont="true" applyNumberFormat="true">
      <alignment horizontal="right" vertical="top"/>
      <protection locked="true"/>
    </xf>
    <xf numFmtId="0" fontId="2505" fillId="0" borderId="0" xfId="0" applyFont="true"/>
    <xf numFmtId="0" fontId="2506" fillId="0" borderId="4" xfId="0" applyBorder="true" applyFont="true">
      <alignment horizontal="left" vertical="top"/>
      <protection locked="true"/>
    </xf>
    <xf numFmtId="0" fontId="2507" fillId="0" borderId="4" xfId="0" applyBorder="true" applyFont="true">
      <alignment horizontal="left" vertical="top" wrapText="true"/>
      <protection locked="true"/>
    </xf>
    <xf numFmtId="0" fontId="2508" fillId="0" borderId="4" xfId="0" applyBorder="true" applyFont="true">
      <alignment horizontal="center" vertical="top"/>
      <protection locked="true"/>
    </xf>
    <xf numFmtId="170" fontId="2509" fillId="0" borderId="4" xfId="0" applyBorder="true" applyFont="true" applyNumberFormat="true">
      <alignment horizontal="right" vertical="top"/>
      <protection locked="true"/>
    </xf>
    <xf numFmtId="171" fontId="2510" fillId="0" borderId="4" xfId="0" applyBorder="true" applyFont="true" applyNumberFormat="true">
      <alignment horizontal="right" vertical="top"/>
      <protection locked="true"/>
    </xf>
    <xf numFmtId="171" fontId="2511" fillId="0" borderId="4" xfId="0" applyBorder="true" applyFont="true" applyNumberFormat="true">
      <alignment horizontal="right" vertical="top"/>
      <protection locked="true"/>
    </xf>
    <xf numFmtId="171" fontId="2512" fillId="0" borderId="4" xfId="0" applyBorder="true" applyFont="true" applyNumberFormat="true">
      <alignment horizontal="right" vertical="top"/>
      <protection locked="true"/>
    </xf>
    <xf numFmtId="172" fontId="2513" fillId="3" borderId="4" xfId="0" applyFill="true" applyBorder="true" applyFont="true" applyNumberFormat="true">
      <alignment vertical="top" horizontal="right"/>
      <protection locked="false"/>
    </xf>
    <xf numFmtId="173" fontId="2514" fillId="0" borderId="4" xfId="0" applyBorder="true" applyFont="true" applyNumberFormat="true">
      <alignment horizontal="right" vertical="top"/>
      <protection locked="true"/>
    </xf>
    <xf numFmtId="4" fontId="2515" fillId="0" borderId="4" xfId="0" applyBorder="true" applyFont="true" applyNumberFormat="true">
      <alignment horizontal="right" vertical="top"/>
      <protection locked="true"/>
    </xf>
    <xf numFmtId="172" fontId="2516" fillId="3" borderId="4" xfId="0" applyFill="true" applyBorder="true" applyFont="true" applyNumberFormat="true">
      <alignment vertical="top" horizontal="right"/>
      <protection locked="false"/>
    </xf>
    <xf numFmtId="171" fontId="2517" fillId="0" borderId="4" xfId="0" applyBorder="true" applyFont="true" applyNumberFormat="true">
      <alignment horizontal="right" vertical="top"/>
      <protection locked="true"/>
    </xf>
    <xf numFmtId="171" fontId="2518" fillId="0" borderId="4" xfId="0" applyBorder="true" applyFont="true" applyNumberFormat="true">
      <alignment horizontal="right" vertical="top"/>
      <protection locked="true"/>
    </xf>
    <xf numFmtId="171" fontId="2519" fillId="0" borderId="4" xfId="0" applyBorder="true" applyFont="true" applyNumberFormat="true">
      <alignment horizontal="right" vertical="top"/>
      <protection locked="true"/>
    </xf>
    <xf numFmtId="4" fontId="2520" fillId="0" borderId="4" xfId="0" applyBorder="true" applyFont="true" applyNumberFormat="true">
      <alignment horizontal="right" vertical="top"/>
      <protection locked="true"/>
    </xf>
    <xf numFmtId="0" fontId="2521" fillId="0" borderId="0" xfId="0" applyFont="true"/>
    <xf numFmtId="0" fontId="2522" fillId="0" borderId="4" xfId="0" applyBorder="true" applyFont="true">
      <alignment horizontal="left" vertical="top"/>
      <protection locked="true"/>
    </xf>
    <xf numFmtId="0" fontId="2523" fillId="0" borderId="4" xfId="0" applyBorder="true" applyFont="true">
      <alignment horizontal="left" vertical="top" wrapText="true"/>
      <protection locked="true"/>
    </xf>
    <xf numFmtId="0" fontId="2524" fillId="0" borderId="4" xfId="0" applyBorder="true" applyFont="true">
      <alignment horizontal="center" vertical="top"/>
      <protection locked="true"/>
    </xf>
    <xf numFmtId="170" fontId="2525" fillId="0" borderId="4" xfId="0" applyBorder="true" applyFont="true" applyNumberFormat="true">
      <alignment horizontal="right" vertical="top"/>
      <protection locked="true"/>
    </xf>
    <xf numFmtId="171" fontId="2526" fillId="0" borderId="4" xfId="0" applyBorder="true" applyFont="true" applyNumberFormat="true">
      <alignment horizontal="right" vertical="top"/>
      <protection locked="true"/>
    </xf>
    <xf numFmtId="171" fontId="2527" fillId="0" borderId="4" xfId="0" applyBorder="true" applyFont="true" applyNumberFormat="true">
      <alignment horizontal="right" vertical="top"/>
      <protection locked="true"/>
    </xf>
    <xf numFmtId="171" fontId="2528" fillId="0" borderId="4" xfId="0" applyBorder="true" applyFont="true" applyNumberFormat="true">
      <alignment horizontal="right" vertical="top"/>
      <protection locked="true"/>
    </xf>
    <xf numFmtId="172" fontId="2529" fillId="3" borderId="4" xfId="0" applyFill="true" applyBorder="true" applyFont="true" applyNumberFormat="true">
      <alignment vertical="top" horizontal="right"/>
      <protection locked="false"/>
    </xf>
    <xf numFmtId="173" fontId="2530" fillId="0" borderId="4" xfId="0" applyBorder="true" applyFont="true" applyNumberFormat="true">
      <alignment horizontal="right" vertical="top"/>
      <protection locked="true"/>
    </xf>
    <xf numFmtId="4" fontId="2531" fillId="0" borderId="4" xfId="0" applyBorder="true" applyFont="true" applyNumberFormat="true">
      <alignment horizontal="right" vertical="top"/>
      <protection locked="true"/>
    </xf>
    <xf numFmtId="172" fontId="2532" fillId="3" borderId="4" xfId="0" applyFill="true" applyBorder="true" applyFont="true" applyNumberFormat="true">
      <alignment vertical="top" horizontal="right"/>
      <protection locked="false"/>
    </xf>
    <xf numFmtId="171" fontId="2533" fillId="0" borderId="4" xfId="0" applyBorder="true" applyFont="true" applyNumberFormat="true">
      <alignment horizontal="right" vertical="top"/>
      <protection locked="true"/>
    </xf>
    <xf numFmtId="171" fontId="2534" fillId="0" borderId="4" xfId="0" applyBorder="true" applyFont="true" applyNumberFormat="true">
      <alignment horizontal="right" vertical="top"/>
      <protection locked="true"/>
    </xf>
    <xf numFmtId="171" fontId="2535" fillId="0" borderId="4" xfId="0" applyBorder="true" applyFont="true" applyNumberFormat="true">
      <alignment horizontal="right" vertical="top"/>
      <protection locked="true"/>
    </xf>
    <xf numFmtId="4" fontId="2536" fillId="0" borderId="4" xfId="0" applyBorder="true" applyFont="true" applyNumberFormat="true">
      <alignment horizontal="right" vertical="top"/>
      <protection locked="true"/>
    </xf>
    <xf numFmtId="0" fontId="2537" fillId="0" borderId="0" xfId="0" applyFont="true"/>
    <xf numFmtId="0" fontId="2538" fillId="5" borderId="4" xfId="0" applyFill="true" applyBorder="true" applyFont="true">
      <alignment horizontal="left"/>
      <protection locked="true"/>
    </xf>
    <xf numFmtId="0" fontId="2539" fillId="5" borderId="4" xfId="0" applyFill="true" applyBorder="true" applyFont="true">
      <alignment horizontal="left"/>
      <protection locked="true"/>
    </xf>
    <xf numFmtId="0" fontId="2540" fillId="5" borderId="4" xfId="0" applyFill="true" applyBorder="true" applyFont="true">
      <alignment horizontal="left"/>
      <protection locked="true"/>
    </xf>
    <xf numFmtId="0" fontId="2541" fillId="5" borderId="4" xfId="0" applyFill="true" applyBorder="true" applyFont="true">
      <alignment horizontal="left"/>
      <protection locked="true"/>
    </xf>
    <xf numFmtId="0" fontId="2542" fillId="5" borderId="4" xfId="0" applyFill="true" applyBorder="true" applyFont="true">
      <alignment horizontal="left"/>
      <protection locked="true"/>
    </xf>
    <xf numFmtId="0" fontId="2543" fillId="5" borderId="4" xfId="0" applyFill="true" applyBorder="true" applyFont="true">
      <alignment horizontal="left"/>
      <protection locked="true"/>
    </xf>
    <xf numFmtId="0" fontId="2544" fillId="5" borderId="4" xfId="0" applyFill="true" applyBorder="true" applyFont="true">
      <alignment horizontal="left"/>
      <protection locked="true"/>
    </xf>
    <xf numFmtId="0" fontId="2545" fillId="5" borderId="4" xfId="0" applyFill="true" applyBorder="true" applyFont="true">
      <alignment horizontal="left"/>
      <protection locked="true"/>
    </xf>
    <xf numFmtId="0" fontId="2546" fillId="5" borderId="4" xfId="0" applyFill="true" applyBorder="true" applyFont="true">
      <alignment horizontal="left"/>
      <protection locked="true"/>
    </xf>
    <xf numFmtId="0" fontId="2547" fillId="5" borderId="4" xfId="0" applyFill="true" applyBorder="true" applyFont="true">
      <alignment horizontal="left"/>
      <protection locked="true"/>
    </xf>
    <xf numFmtId="0" fontId="2548" fillId="5" borderId="4" xfId="0" applyFill="true" applyBorder="true" applyFont="true">
      <alignment horizontal="left"/>
      <protection locked="true"/>
    </xf>
    <xf numFmtId="0" fontId="2549" fillId="5" borderId="4" xfId="0" applyFill="true" applyBorder="true" applyFont="true">
      <alignment horizontal="left"/>
      <protection locked="true"/>
    </xf>
    <xf numFmtId="4" fontId="2550" fillId="5" borderId="4" xfId="0" applyFill="true" applyBorder="true" applyFont="true" applyNumberFormat="true">
      <alignment horizontal="right"/>
      <protection locked="true"/>
    </xf>
    <xf numFmtId="4" fontId="2551" fillId="5" borderId="4" xfId="0" applyFill="true" applyBorder="true" applyFont="true" applyNumberFormat="true">
      <alignment horizontal="right"/>
      <protection locked="true"/>
    </xf>
    <xf numFmtId="4" fontId="2552" fillId="5" borderId="4" xfId="0" applyFill="true" applyBorder="true" applyFont="true" applyNumberFormat="true">
      <alignment horizontal="right"/>
      <protection locked="true"/>
    </xf>
    <xf numFmtId="0" fontId="2553" fillId="0" borderId="0" xfId="0" applyFont="true"/>
    <xf numFmtId="0" fontId="2554" fillId="0" borderId="4" xfId="0" applyBorder="true" applyFont="true">
      <alignment horizontal="left" vertical="top"/>
      <protection locked="true"/>
    </xf>
    <xf numFmtId="0" fontId="2555" fillId="0" borderId="4" xfId="0" applyBorder="true" applyFont="true">
      <alignment horizontal="left" vertical="top" wrapText="true"/>
      <protection locked="true"/>
    </xf>
    <xf numFmtId="0" fontId="2556" fillId="0" borderId="4" xfId="0" applyBorder="true" applyFont="true">
      <alignment horizontal="center" vertical="top"/>
      <protection locked="true"/>
    </xf>
    <xf numFmtId="170" fontId="2557" fillId="0" borderId="4" xfId="0" applyBorder="true" applyFont="true" applyNumberFormat="true">
      <alignment horizontal="right" vertical="top"/>
      <protection locked="true"/>
    </xf>
    <xf numFmtId="171" fontId="2558" fillId="0" borderId="4" xfId="0" applyBorder="true" applyFont="true" applyNumberFormat="true">
      <alignment horizontal="right" vertical="top"/>
      <protection locked="true"/>
    </xf>
    <xf numFmtId="171" fontId="2559" fillId="0" borderId="4" xfId="0" applyBorder="true" applyFont="true" applyNumberFormat="true">
      <alignment horizontal="right" vertical="top"/>
      <protection locked="true"/>
    </xf>
    <xf numFmtId="171" fontId="2560" fillId="0" borderId="4" xfId="0" applyBorder="true" applyFont="true" applyNumberFormat="true">
      <alignment horizontal="right" vertical="top"/>
      <protection locked="true"/>
    </xf>
    <xf numFmtId="172" fontId="2561" fillId="3" borderId="4" xfId="0" applyFill="true" applyBorder="true" applyFont="true" applyNumberFormat="true">
      <alignment vertical="top" horizontal="right"/>
      <protection locked="false"/>
    </xf>
    <xf numFmtId="173" fontId="2562" fillId="0" borderId="4" xfId="0" applyBorder="true" applyFont="true" applyNumberFormat="true">
      <alignment horizontal="right" vertical="top"/>
      <protection locked="true"/>
    </xf>
    <xf numFmtId="4" fontId="2563" fillId="0" borderId="4" xfId="0" applyBorder="true" applyFont="true" applyNumberFormat="true">
      <alignment horizontal="right" vertical="top"/>
      <protection locked="true"/>
    </xf>
    <xf numFmtId="172" fontId="2564" fillId="3" borderId="4" xfId="0" applyFill="true" applyBorder="true" applyFont="true" applyNumberFormat="true">
      <alignment vertical="top" horizontal="right"/>
      <protection locked="false"/>
    </xf>
    <xf numFmtId="171" fontId="2565" fillId="0" borderId="4" xfId="0" applyBorder="true" applyFont="true" applyNumberFormat="true">
      <alignment horizontal="right" vertical="top"/>
      <protection locked="true"/>
    </xf>
    <xf numFmtId="171" fontId="2566" fillId="0" borderId="4" xfId="0" applyBorder="true" applyFont="true" applyNumberFormat="true">
      <alignment horizontal="right" vertical="top"/>
      <protection locked="true"/>
    </xf>
    <xf numFmtId="171" fontId="2567" fillId="0" borderId="4" xfId="0" applyBorder="true" applyFont="true" applyNumberFormat="true">
      <alignment horizontal="right" vertical="top"/>
      <protection locked="true"/>
    </xf>
    <xf numFmtId="4" fontId="2568" fillId="0" borderId="4" xfId="0" applyBorder="true" applyFont="true" applyNumberFormat="true">
      <alignment horizontal="right" vertical="top"/>
      <protection locked="true"/>
    </xf>
    <xf numFmtId="0" fontId="2569" fillId="0" borderId="0" xfId="0" applyFont="true"/>
    <xf numFmtId="0" fontId="2570" fillId="0" borderId="4" xfId="0" applyBorder="true" applyFont="true">
      <alignment horizontal="left" vertical="top"/>
      <protection locked="true"/>
    </xf>
    <xf numFmtId="0" fontId="2571" fillId="0" borderId="4" xfId="0" applyBorder="true" applyFont="true">
      <alignment horizontal="left" vertical="top" wrapText="true"/>
      <protection locked="true"/>
    </xf>
    <xf numFmtId="0" fontId="2572" fillId="0" borderId="4" xfId="0" applyBorder="true" applyFont="true">
      <alignment horizontal="center" vertical="top"/>
      <protection locked="true"/>
    </xf>
    <xf numFmtId="170" fontId="2573" fillId="0" borderId="4" xfId="0" applyBorder="true" applyFont="true" applyNumberFormat="true">
      <alignment horizontal="right" vertical="top"/>
      <protection locked="true"/>
    </xf>
    <xf numFmtId="171" fontId="2574" fillId="0" borderId="4" xfId="0" applyBorder="true" applyFont="true" applyNumberFormat="true">
      <alignment horizontal="right" vertical="top"/>
      <protection locked="true"/>
    </xf>
    <xf numFmtId="171" fontId="2575" fillId="0" borderId="4" xfId="0" applyBorder="true" applyFont="true" applyNumberFormat="true">
      <alignment horizontal="right" vertical="top"/>
      <protection locked="true"/>
    </xf>
    <xf numFmtId="171" fontId="2576" fillId="0" borderId="4" xfId="0" applyBorder="true" applyFont="true" applyNumberFormat="true">
      <alignment horizontal="right" vertical="top"/>
      <protection locked="true"/>
    </xf>
    <xf numFmtId="172" fontId="2577" fillId="3" borderId="4" xfId="0" applyFill="true" applyBorder="true" applyFont="true" applyNumberFormat="true">
      <alignment vertical="top" horizontal="right"/>
      <protection locked="false"/>
    </xf>
    <xf numFmtId="173" fontId="2578" fillId="0" borderId="4" xfId="0" applyBorder="true" applyFont="true" applyNumberFormat="true">
      <alignment horizontal="right" vertical="top"/>
      <protection locked="true"/>
    </xf>
    <xf numFmtId="4" fontId="2579" fillId="0" borderId="4" xfId="0" applyBorder="true" applyFont="true" applyNumberFormat="true">
      <alignment horizontal="right" vertical="top"/>
      <protection locked="true"/>
    </xf>
    <xf numFmtId="172" fontId="2580" fillId="3" borderId="4" xfId="0" applyFill="true" applyBorder="true" applyFont="true" applyNumberFormat="true">
      <alignment vertical="top" horizontal="right"/>
      <protection locked="false"/>
    </xf>
    <xf numFmtId="171" fontId="2581" fillId="0" borderId="4" xfId="0" applyBorder="true" applyFont="true" applyNumberFormat="true">
      <alignment horizontal="right" vertical="top"/>
      <protection locked="true"/>
    </xf>
    <xf numFmtId="171" fontId="2582" fillId="0" borderId="4" xfId="0" applyBorder="true" applyFont="true" applyNumberFormat="true">
      <alignment horizontal="right" vertical="top"/>
      <protection locked="true"/>
    </xf>
    <xf numFmtId="171" fontId="2583" fillId="0" borderId="4" xfId="0" applyBorder="true" applyFont="true" applyNumberFormat="true">
      <alignment horizontal="right" vertical="top"/>
      <protection locked="true"/>
    </xf>
    <xf numFmtId="4" fontId="2584" fillId="0" borderId="4" xfId="0" applyBorder="true" applyFont="true" applyNumberFormat="true">
      <alignment horizontal="right" vertical="top"/>
      <protection locked="true"/>
    </xf>
    <xf numFmtId="0" fontId="2585" fillId="0" borderId="0" xfId="0" applyFont="true"/>
    <xf numFmtId="0" fontId="2586" fillId="5" borderId="4" xfId="0" applyFill="true" applyBorder="true" applyFont="true">
      <alignment horizontal="left"/>
      <protection locked="true"/>
    </xf>
    <xf numFmtId="0" fontId="2587" fillId="5" borderId="4" xfId="0" applyFill="true" applyBorder="true" applyFont="true">
      <alignment horizontal="left"/>
      <protection locked="true"/>
    </xf>
    <xf numFmtId="0" fontId="2588" fillId="5" borderId="4" xfId="0" applyFill="true" applyBorder="true" applyFont="true">
      <alignment horizontal="left"/>
      <protection locked="true"/>
    </xf>
    <xf numFmtId="0" fontId="2589" fillId="5" borderId="4" xfId="0" applyFill="true" applyBorder="true" applyFont="true">
      <alignment horizontal="left"/>
      <protection locked="true"/>
    </xf>
    <xf numFmtId="0" fontId="2590" fillId="5" borderId="4" xfId="0" applyFill="true" applyBorder="true" applyFont="true">
      <alignment horizontal="left"/>
      <protection locked="true"/>
    </xf>
    <xf numFmtId="0" fontId="2591" fillId="5" borderId="4" xfId="0" applyFill="true" applyBorder="true" applyFont="true">
      <alignment horizontal="left"/>
      <protection locked="true"/>
    </xf>
    <xf numFmtId="0" fontId="2592" fillId="5" borderId="4" xfId="0" applyFill="true" applyBorder="true" applyFont="true">
      <alignment horizontal="left"/>
      <protection locked="true"/>
    </xf>
    <xf numFmtId="0" fontId="2593" fillId="5" borderId="4" xfId="0" applyFill="true" applyBorder="true" applyFont="true">
      <alignment horizontal="left"/>
      <protection locked="true"/>
    </xf>
    <xf numFmtId="0" fontId="2594" fillId="5" borderId="4" xfId="0" applyFill="true" applyBorder="true" applyFont="true">
      <alignment horizontal="left"/>
      <protection locked="true"/>
    </xf>
    <xf numFmtId="0" fontId="2595" fillId="5" borderId="4" xfId="0" applyFill="true" applyBorder="true" applyFont="true">
      <alignment horizontal="left"/>
      <protection locked="true"/>
    </xf>
    <xf numFmtId="0" fontId="2596" fillId="5" borderId="4" xfId="0" applyFill="true" applyBorder="true" applyFont="true">
      <alignment horizontal="left"/>
      <protection locked="true"/>
    </xf>
    <xf numFmtId="0" fontId="2597" fillId="5" borderId="4" xfId="0" applyFill="true" applyBorder="true" applyFont="true">
      <alignment horizontal="left"/>
      <protection locked="true"/>
    </xf>
    <xf numFmtId="4" fontId="2598" fillId="5" borderId="4" xfId="0" applyFill="true" applyBorder="true" applyFont="true" applyNumberFormat="true">
      <alignment horizontal="right"/>
      <protection locked="true"/>
    </xf>
    <xf numFmtId="4" fontId="2599" fillId="5" borderId="4" xfId="0" applyFill="true" applyBorder="true" applyFont="true" applyNumberFormat="true">
      <alignment horizontal="right"/>
      <protection locked="true"/>
    </xf>
    <xf numFmtId="4" fontId="2600" fillId="5" borderId="4" xfId="0" applyFill="true" applyBorder="true" applyFont="true" applyNumberFormat="true">
      <alignment horizontal="right"/>
      <protection locked="true"/>
    </xf>
    <xf numFmtId="0" fontId="2601" fillId="0" borderId="0" xfId="0" applyFont="true"/>
    <xf numFmtId="0" fontId="2602" fillId="0" borderId="4" xfId="0" applyBorder="true" applyFont="true">
      <alignment horizontal="left" vertical="top"/>
      <protection locked="true"/>
    </xf>
    <xf numFmtId="0" fontId="2603" fillId="0" borderId="4" xfId="0" applyBorder="true" applyFont="true">
      <alignment horizontal="left" vertical="top" wrapText="true"/>
      <protection locked="true"/>
    </xf>
    <xf numFmtId="0" fontId="2604" fillId="0" borderId="4" xfId="0" applyBorder="true" applyFont="true">
      <alignment horizontal="center" vertical="top"/>
      <protection locked="true"/>
    </xf>
    <xf numFmtId="170" fontId="2605" fillId="0" borderId="4" xfId="0" applyBorder="true" applyFont="true" applyNumberFormat="true">
      <alignment horizontal="right" vertical="top"/>
      <protection locked="true"/>
    </xf>
    <xf numFmtId="171" fontId="2606" fillId="0" borderId="4" xfId="0" applyBorder="true" applyFont="true" applyNumberFormat="true">
      <alignment horizontal="right" vertical="top"/>
      <protection locked="true"/>
    </xf>
    <xf numFmtId="171" fontId="2607" fillId="0" borderId="4" xfId="0" applyBorder="true" applyFont="true" applyNumberFormat="true">
      <alignment horizontal="right" vertical="top"/>
      <protection locked="true"/>
    </xf>
    <xf numFmtId="171" fontId="2608" fillId="0" borderId="4" xfId="0" applyBorder="true" applyFont="true" applyNumberFormat="true">
      <alignment horizontal="right" vertical="top"/>
      <protection locked="true"/>
    </xf>
    <xf numFmtId="172" fontId="2609" fillId="3" borderId="4" xfId="0" applyFill="true" applyBorder="true" applyFont="true" applyNumberFormat="true">
      <alignment vertical="top" horizontal="right"/>
      <protection locked="false"/>
    </xf>
    <xf numFmtId="173" fontId="2610" fillId="0" borderId="4" xfId="0" applyBorder="true" applyFont="true" applyNumberFormat="true">
      <alignment horizontal="right" vertical="top"/>
      <protection locked="true"/>
    </xf>
    <xf numFmtId="4" fontId="2611" fillId="0" borderId="4" xfId="0" applyBorder="true" applyFont="true" applyNumberFormat="true">
      <alignment horizontal="right" vertical="top"/>
      <protection locked="true"/>
    </xf>
    <xf numFmtId="172" fontId="2612" fillId="3" borderId="4" xfId="0" applyFill="true" applyBorder="true" applyFont="true" applyNumberFormat="true">
      <alignment vertical="top" horizontal="right"/>
      <protection locked="false"/>
    </xf>
    <xf numFmtId="171" fontId="2613" fillId="0" borderId="4" xfId="0" applyBorder="true" applyFont="true" applyNumberFormat="true">
      <alignment horizontal="right" vertical="top"/>
      <protection locked="true"/>
    </xf>
    <xf numFmtId="171" fontId="2614" fillId="0" borderId="4" xfId="0" applyBorder="true" applyFont="true" applyNumberFormat="true">
      <alignment horizontal="right" vertical="top"/>
      <protection locked="true"/>
    </xf>
    <xf numFmtId="171" fontId="2615" fillId="0" borderId="4" xfId="0" applyBorder="true" applyFont="true" applyNumberFormat="true">
      <alignment horizontal="right" vertical="top"/>
      <protection locked="true"/>
    </xf>
    <xf numFmtId="4" fontId="2616" fillId="0" borderId="4" xfId="0" applyBorder="true" applyFont="true" applyNumberFormat="true">
      <alignment horizontal="right" vertical="top"/>
      <protection locked="true"/>
    </xf>
    <xf numFmtId="0" fontId="2617" fillId="0" borderId="0" xfId="0" applyFont="true"/>
    <xf numFmtId="0" fontId="2618" fillId="0" borderId="4" xfId="0" applyBorder="true" applyFont="true">
      <alignment horizontal="left" vertical="top"/>
      <protection locked="true"/>
    </xf>
    <xf numFmtId="0" fontId="2619" fillId="0" borderId="4" xfId="0" applyBorder="true" applyFont="true">
      <alignment horizontal="left" vertical="top" wrapText="true"/>
      <protection locked="true"/>
    </xf>
    <xf numFmtId="0" fontId="2620" fillId="0" borderId="4" xfId="0" applyBorder="true" applyFont="true">
      <alignment horizontal="center" vertical="top"/>
      <protection locked="true"/>
    </xf>
    <xf numFmtId="170" fontId="2621" fillId="0" borderId="4" xfId="0" applyBorder="true" applyFont="true" applyNumberFormat="true">
      <alignment horizontal="right" vertical="top"/>
      <protection locked="true"/>
    </xf>
    <xf numFmtId="171" fontId="2622" fillId="0" borderId="4" xfId="0" applyBorder="true" applyFont="true" applyNumberFormat="true">
      <alignment horizontal="right" vertical="top"/>
      <protection locked="true"/>
    </xf>
    <xf numFmtId="171" fontId="2623" fillId="0" borderId="4" xfId="0" applyBorder="true" applyFont="true" applyNumberFormat="true">
      <alignment horizontal="right" vertical="top"/>
      <protection locked="true"/>
    </xf>
    <xf numFmtId="171" fontId="2624" fillId="0" borderId="4" xfId="0" applyBorder="true" applyFont="true" applyNumberFormat="true">
      <alignment horizontal="right" vertical="top"/>
      <protection locked="true"/>
    </xf>
    <xf numFmtId="172" fontId="2625" fillId="3" borderId="4" xfId="0" applyFill="true" applyBorder="true" applyFont="true" applyNumberFormat="true">
      <alignment vertical="top" horizontal="right"/>
      <protection locked="false"/>
    </xf>
    <xf numFmtId="173" fontId="2626" fillId="0" borderId="4" xfId="0" applyBorder="true" applyFont="true" applyNumberFormat="true">
      <alignment horizontal="right" vertical="top"/>
      <protection locked="true"/>
    </xf>
    <xf numFmtId="4" fontId="2627" fillId="0" borderId="4" xfId="0" applyBorder="true" applyFont="true" applyNumberFormat="true">
      <alignment horizontal="right" vertical="top"/>
      <protection locked="true"/>
    </xf>
    <xf numFmtId="172" fontId="2628" fillId="3" borderId="4" xfId="0" applyFill="true" applyBorder="true" applyFont="true" applyNumberFormat="true">
      <alignment vertical="top" horizontal="right"/>
      <protection locked="false"/>
    </xf>
    <xf numFmtId="171" fontId="2629" fillId="0" borderId="4" xfId="0" applyBorder="true" applyFont="true" applyNumberFormat="true">
      <alignment horizontal="right" vertical="top"/>
      <protection locked="true"/>
    </xf>
    <xf numFmtId="171" fontId="2630" fillId="0" borderId="4" xfId="0" applyBorder="true" applyFont="true" applyNumberFormat="true">
      <alignment horizontal="right" vertical="top"/>
      <protection locked="true"/>
    </xf>
    <xf numFmtId="171" fontId="2631" fillId="0" borderId="4" xfId="0" applyBorder="true" applyFont="true" applyNumberFormat="true">
      <alignment horizontal="right" vertical="top"/>
      <protection locked="true"/>
    </xf>
    <xf numFmtId="4" fontId="2632" fillId="0" borderId="4" xfId="0" applyBorder="true" applyFont="true" applyNumberFormat="true">
      <alignment horizontal="right" vertical="top"/>
      <protection locked="true"/>
    </xf>
    <xf numFmtId="0" fontId="2633" fillId="0" borderId="0" xfId="0" applyFont="true"/>
    <xf numFmtId="0" fontId="2634" fillId="5" borderId="4" xfId="0" applyFill="true" applyBorder="true" applyFont="true">
      <alignment horizontal="left"/>
      <protection locked="true"/>
    </xf>
    <xf numFmtId="0" fontId="2635" fillId="5" borderId="4" xfId="0" applyFill="true" applyBorder="true" applyFont="true">
      <alignment horizontal="left"/>
      <protection locked="true"/>
    </xf>
    <xf numFmtId="0" fontId="2636" fillId="5" borderId="4" xfId="0" applyFill="true" applyBorder="true" applyFont="true">
      <alignment horizontal="left"/>
      <protection locked="true"/>
    </xf>
    <xf numFmtId="0" fontId="2637" fillId="5" borderId="4" xfId="0" applyFill="true" applyBorder="true" applyFont="true">
      <alignment horizontal="left"/>
      <protection locked="true"/>
    </xf>
    <xf numFmtId="0" fontId="2638" fillId="5" borderId="4" xfId="0" applyFill="true" applyBorder="true" applyFont="true">
      <alignment horizontal="left"/>
      <protection locked="true"/>
    </xf>
    <xf numFmtId="0" fontId="2639" fillId="5" borderId="4" xfId="0" applyFill="true" applyBorder="true" applyFont="true">
      <alignment horizontal="left"/>
      <protection locked="true"/>
    </xf>
    <xf numFmtId="0" fontId="2640" fillId="5" borderId="4" xfId="0" applyFill="true" applyBorder="true" applyFont="true">
      <alignment horizontal="left"/>
      <protection locked="true"/>
    </xf>
    <xf numFmtId="0" fontId="2641" fillId="5" borderId="4" xfId="0" applyFill="true" applyBorder="true" applyFont="true">
      <alignment horizontal="left"/>
      <protection locked="true"/>
    </xf>
    <xf numFmtId="0" fontId="2642" fillId="5" borderId="4" xfId="0" applyFill="true" applyBorder="true" applyFont="true">
      <alignment horizontal="left"/>
      <protection locked="true"/>
    </xf>
    <xf numFmtId="0" fontId="2643" fillId="5" borderId="4" xfId="0" applyFill="true" applyBorder="true" applyFont="true">
      <alignment horizontal="left"/>
      <protection locked="true"/>
    </xf>
    <xf numFmtId="0" fontId="2644" fillId="5" borderId="4" xfId="0" applyFill="true" applyBorder="true" applyFont="true">
      <alignment horizontal="left"/>
      <protection locked="true"/>
    </xf>
    <xf numFmtId="0" fontId="2645" fillId="5" borderId="4" xfId="0" applyFill="true" applyBorder="true" applyFont="true">
      <alignment horizontal="left"/>
      <protection locked="true"/>
    </xf>
    <xf numFmtId="4" fontId="2646" fillId="5" borderId="4" xfId="0" applyFill="true" applyBorder="true" applyFont="true" applyNumberFormat="true">
      <alignment horizontal="right"/>
      <protection locked="true"/>
    </xf>
    <xf numFmtId="4" fontId="2647" fillId="5" borderId="4" xfId="0" applyFill="true" applyBorder="true" applyFont="true" applyNumberFormat="true">
      <alignment horizontal="right"/>
      <protection locked="true"/>
    </xf>
    <xf numFmtId="4" fontId="2648" fillId="5" borderId="4" xfId="0" applyFill="true" applyBorder="true" applyFont="true" applyNumberFormat="true">
      <alignment horizontal="right"/>
      <protection locked="true"/>
    </xf>
    <xf numFmtId="0" fontId="2649" fillId="0" borderId="0" xfId="0" applyFont="true"/>
    <xf numFmtId="0" fontId="2650" fillId="5" borderId="4" xfId="0" applyFill="true" applyBorder="true" applyFont="true">
      <alignment horizontal="left"/>
      <protection locked="true"/>
    </xf>
    <xf numFmtId="0" fontId="2651" fillId="5" borderId="4" xfId="0" applyFill="true" applyBorder="true" applyFont="true">
      <alignment horizontal="left"/>
      <protection locked="true"/>
    </xf>
    <xf numFmtId="0" fontId="2652" fillId="5" borderId="4" xfId="0" applyFill="true" applyBorder="true" applyFont="true">
      <alignment horizontal="left"/>
      <protection locked="true"/>
    </xf>
    <xf numFmtId="0" fontId="2653" fillId="5" borderId="4" xfId="0" applyFill="true" applyBorder="true" applyFont="true">
      <alignment horizontal="left"/>
      <protection locked="true"/>
    </xf>
    <xf numFmtId="0" fontId="2654" fillId="5" borderId="4" xfId="0" applyFill="true" applyBorder="true" applyFont="true">
      <alignment horizontal="left"/>
      <protection locked="true"/>
    </xf>
    <xf numFmtId="0" fontId="2655" fillId="5" borderId="4" xfId="0" applyFill="true" applyBorder="true" applyFont="true">
      <alignment horizontal="left"/>
      <protection locked="true"/>
    </xf>
    <xf numFmtId="0" fontId="2656" fillId="5" borderId="4" xfId="0" applyFill="true" applyBorder="true" applyFont="true">
      <alignment horizontal="left"/>
      <protection locked="true"/>
    </xf>
    <xf numFmtId="0" fontId="2657" fillId="5" borderId="4" xfId="0" applyFill="true" applyBorder="true" applyFont="true">
      <alignment horizontal="left"/>
      <protection locked="true"/>
    </xf>
    <xf numFmtId="0" fontId="2658" fillId="5" borderId="4" xfId="0" applyFill="true" applyBorder="true" applyFont="true">
      <alignment horizontal="left"/>
      <protection locked="true"/>
    </xf>
    <xf numFmtId="0" fontId="2659" fillId="5" borderId="4" xfId="0" applyFill="true" applyBorder="true" applyFont="true">
      <alignment horizontal="left"/>
      <protection locked="true"/>
    </xf>
    <xf numFmtId="0" fontId="2660" fillId="5" borderId="4" xfId="0" applyFill="true" applyBorder="true" applyFont="true">
      <alignment horizontal="left"/>
      <protection locked="true"/>
    </xf>
    <xf numFmtId="0" fontId="2661" fillId="5" borderId="4" xfId="0" applyFill="true" applyBorder="true" applyFont="true">
      <alignment horizontal="left"/>
      <protection locked="true"/>
    </xf>
    <xf numFmtId="4" fontId="2662" fillId="5" borderId="4" xfId="0" applyFill="true" applyBorder="true" applyFont="true" applyNumberFormat="true">
      <alignment horizontal="right"/>
      <protection locked="true"/>
    </xf>
    <xf numFmtId="4" fontId="2663" fillId="5" borderId="4" xfId="0" applyFill="true" applyBorder="true" applyFont="true" applyNumberFormat="true">
      <alignment horizontal="right"/>
      <protection locked="true"/>
    </xf>
    <xf numFmtId="4" fontId="2664" fillId="5" borderId="4" xfId="0" applyFill="true" applyBorder="true" applyFont="true" applyNumberFormat="true">
      <alignment horizontal="right"/>
      <protection locked="true"/>
    </xf>
    <xf numFmtId="0" fontId="2665" fillId="0" borderId="0" xfId="0" applyFont="true"/>
    <xf numFmtId="0" fontId="2666" fillId="0" borderId="4" xfId="0" applyBorder="true" applyFont="true">
      <alignment horizontal="left" vertical="top"/>
      <protection locked="true"/>
    </xf>
    <xf numFmtId="0" fontId="2667" fillId="0" borderId="4" xfId="0" applyBorder="true" applyFont="true">
      <alignment horizontal="left" vertical="top" wrapText="true"/>
      <protection locked="true"/>
    </xf>
    <xf numFmtId="0" fontId="2668" fillId="0" borderId="4" xfId="0" applyBorder="true" applyFont="true">
      <alignment horizontal="center" vertical="top"/>
      <protection locked="true"/>
    </xf>
    <xf numFmtId="170" fontId="2669" fillId="0" borderId="4" xfId="0" applyBorder="true" applyFont="true" applyNumberFormat="true">
      <alignment horizontal="right" vertical="top"/>
      <protection locked="true"/>
    </xf>
    <xf numFmtId="171" fontId="2670" fillId="0" borderId="4" xfId="0" applyBorder="true" applyFont="true" applyNumberFormat="true">
      <alignment horizontal="right" vertical="top"/>
      <protection locked="true"/>
    </xf>
    <xf numFmtId="171" fontId="2671" fillId="0" borderId="4" xfId="0" applyBorder="true" applyFont="true" applyNumberFormat="true">
      <alignment horizontal="right" vertical="top"/>
      <protection locked="true"/>
    </xf>
    <xf numFmtId="171" fontId="2672" fillId="0" borderId="4" xfId="0" applyBorder="true" applyFont="true" applyNumberFormat="true">
      <alignment horizontal="right" vertical="top"/>
      <protection locked="true"/>
    </xf>
    <xf numFmtId="172" fontId="2673" fillId="3" borderId="4" xfId="0" applyFill="true" applyBorder="true" applyFont="true" applyNumberFormat="true">
      <alignment vertical="top" horizontal="right"/>
      <protection locked="false"/>
    </xf>
    <xf numFmtId="173" fontId="2674" fillId="0" borderId="4" xfId="0" applyBorder="true" applyFont="true" applyNumberFormat="true">
      <alignment horizontal="right" vertical="top"/>
      <protection locked="true"/>
    </xf>
    <xf numFmtId="4" fontId="2675" fillId="0" borderId="4" xfId="0" applyBorder="true" applyFont="true" applyNumberFormat="true">
      <alignment horizontal="right" vertical="top"/>
      <protection locked="true"/>
    </xf>
    <xf numFmtId="172" fontId="2676" fillId="3" borderId="4" xfId="0" applyFill="true" applyBorder="true" applyFont="true" applyNumberFormat="true">
      <alignment vertical="top" horizontal="right"/>
      <protection locked="false"/>
    </xf>
    <xf numFmtId="171" fontId="2677" fillId="0" borderId="4" xfId="0" applyBorder="true" applyFont="true" applyNumberFormat="true">
      <alignment horizontal="right" vertical="top"/>
      <protection locked="true"/>
    </xf>
    <xf numFmtId="171" fontId="2678" fillId="0" borderId="4" xfId="0" applyBorder="true" applyFont="true" applyNumberFormat="true">
      <alignment horizontal="right" vertical="top"/>
      <protection locked="true"/>
    </xf>
    <xf numFmtId="171" fontId="2679" fillId="0" borderId="4" xfId="0" applyBorder="true" applyFont="true" applyNumberFormat="true">
      <alignment horizontal="right" vertical="top"/>
      <protection locked="true"/>
    </xf>
    <xf numFmtId="4" fontId="2680" fillId="0" borderId="4" xfId="0" applyBorder="true" applyFont="true" applyNumberFormat="true">
      <alignment horizontal="right" vertical="top"/>
      <protection locked="true"/>
    </xf>
    <xf numFmtId="0" fontId="2681" fillId="0" borderId="0" xfId="0" applyFont="true"/>
    <xf numFmtId="0" fontId="2682" fillId="5" borderId="4" xfId="0" applyFill="true" applyBorder="true" applyFont="true">
      <alignment horizontal="left"/>
      <protection locked="true"/>
    </xf>
    <xf numFmtId="0" fontId="2683" fillId="5" borderId="4" xfId="0" applyFill="true" applyBorder="true" applyFont="true">
      <alignment horizontal="left"/>
      <protection locked="true"/>
    </xf>
    <xf numFmtId="0" fontId="2684" fillId="5" borderId="4" xfId="0" applyFill="true" applyBorder="true" applyFont="true">
      <alignment horizontal="left"/>
      <protection locked="true"/>
    </xf>
    <xf numFmtId="0" fontId="2685" fillId="5" borderId="4" xfId="0" applyFill="true" applyBorder="true" applyFont="true">
      <alignment horizontal="left"/>
      <protection locked="true"/>
    </xf>
    <xf numFmtId="0" fontId="2686" fillId="5" borderId="4" xfId="0" applyFill="true" applyBorder="true" applyFont="true">
      <alignment horizontal="left"/>
      <protection locked="true"/>
    </xf>
    <xf numFmtId="0" fontId="2687" fillId="5" borderId="4" xfId="0" applyFill="true" applyBorder="true" applyFont="true">
      <alignment horizontal="left"/>
      <protection locked="true"/>
    </xf>
    <xf numFmtId="0" fontId="2688" fillId="5" borderId="4" xfId="0" applyFill="true" applyBorder="true" applyFont="true">
      <alignment horizontal="left"/>
      <protection locked="true"/>
    </xf>
    <xf numFmtId="0" fontId="2689" fillId="5" borderId="4" xfId="0" applyFill="true" applyBorder="true" applyFont="true">
      <alignment horizontal="left"/>
      <protection locked="true"/>
    </xf>
    <xf numFmtId="0" fontId="2690" fillId="5" borderId="4" xfId="0" applyFill="true" applyBorder="true" applyFont="true">
      <alignment horizontal="left"/>
      <protection locked="true"/>
    </xf>
    <xf numFmtId="0" fontId="2691" fillId="5" borderId="4" xfId="0" applyFill="true" applyBorder="true" applyFont="true">
      <alignment horizontal="left"/>
      <protection locked="true"/>
    </xf>
    <xf numFmtId="0" fontId="2692" fillId="5" borderId="4" xfId="0" applyFill="true" applyBorder="true" applyFont="true">
      <alignment horizontal="left"/>
      <protection locked="true"/>
    </xf>
    <xf numFmtId="0" fontId="2693" fillId="5" borderId="4" xfId="0" applyFill="true" applyBorder="true" applyFont="true">
      <alignment horizontal="left"/>
      <protection locked="true"/>
    </xf>
    <xf numFmtId="4" fontId="2694" fillId="5" borderId="4" xfId="0" applyFill="true" applyBorder="true" applyFont="true" applyNumberFormat="true">
      <alignment horizontal="right"/>
      <protection locked="true"/>
    </xf>
    <xf numFmtId="4" fontId="2695" fillId="5" borderId="4" xfId="0" applyFill="true" applyBorder="true" applyFont="true" applyNumberFormat="true">
      <alignment horizontal="right"/>
      <protection locked="true"/>
    </xf>
    <xf numFmtId="4" fontId="2696" fillId="5" borderId="4" xfId="0" applyFill="true" applyBorder="true" applyFont="true" applyNumberFormat="true">
      <alignment horizontal="right"/>
      <protection locked="true"/>
    </xf>
    <xf numFmtId="0" fontId="2697" fillId="0" borderId="0" xfId="0" applyFont="true"/>
    <xf numFmtId="0" fontId="2698" fillId="0" borderId="4" xfId="0" applyBorder="true" applyFont="true">
      <alignment horizontal="left" vertical="top"/>
      <protection locked="true"/>
    </xf>
    <xf numFmtId="0" fontId="2699" fillId="0" borderId="4" xfId="0" applyBorder="true" applyFont="true">
      <alignment horizontal="left" vertical="top" wrapText="true"/>
      <protection locked="true"/>
    </xf>
    <xf numFmtId="0" fontId="2700" fillId="0" borderId="4" xfId="0" applyBorder="true" applyFont="true">
      <alignment horizontal="center" vertical="top"/>
      <protection locked="true"/>
    </xf>
    <xf numFmtId="170" fontId="2701" fillId="0" borderId="4" xfId="0" applyBorder="true" applyFont="true" applyNumberFormat="true">
      <alignment horizontal="right" vertical="top"/>
      <protection locked="true"/>
    </xf>
    <xf numFmtId="171" fontId="2702" fillId="0" borderId="4" xfId="0" applyBorder="true" applyFont="true" applyNumberFormat="true">
      <alignment horizontal="right" vertical="top"/>
      <protection locked="true"/>
    </xf>
    <xf numFmtId="171" fontId="2703" fillId="0" borderId="4" xfId="0" applyBorder="true" applyFont="true" applyNumberFormat="true">
      <alignment horizontal="right" vertical="top"/>
      <protection locked="true"/>
    </xf>
    <xf numFmtId="171" fontId="2704" fillId="0" borderId="4" xfId="0" applyBorder="true" applyFont="true" applyNumberFormat="true">
      <alignment horizontal="right" vertical="top"/>
      <protection locked="true"/>
    </xf>
    <xf numFmtId="172" fontId="2705" fillId="3" borderId="4" xfId="0" applyFill="true" applyBorder="true" applyFont="true" applyNumberFormat="true">
      <alignment vertical="top" horizontal="right"/>
      <protection locked="false"/>
    </xf>
    <xf numFmtId="173" fontId="2706" fillId="0" borderId="4" xfId="0" applyBorder="true" applyFont="true" applyNumberFormat="true">
      <alignment horizontal="right" vertical="top"/>
      <protection locked="true"/>
    </xf>
    <xf numFmtId="4" fontId="2707" fillId="0" borderId="4" xfId="0" applyBorder="true" applyFont="true" applyNumberFormat="true">
      <alignment horizontal="right" vertical="top"/>
      <protection locked="true"/>
    </xf>
    <xf numFmtId="172" fontId="2708" fillId="3" borderId="4" xfId="0" applyFill="true" applyBorder="true" applyFont="true" applyNumberFormat="true">
      <alignment vertical="top" horizontal="right"/>
      <protection locked="false"/>
    </xf>
    <xf numFmtId="171" fontId="2709" fillId="0" borderId="4" xfId="0" applyBorder="true" applyFont="true" applyNumberFormat="true">
      <alignment horizontal="right" vertical="top"/>
      <protection locked="true"/>
    </xf>
    <xf numFmtId="171" fontId="2710" fillId="0" borderId="4" xfId="0" applyBorder="true" applyFont="true" applyNumberFormat="true">
      <alignment horizontal="right" vertical="top"/>
      <protection locked="true"/>
    </xf>
    <xf numFmtId="171" fontId="2711" fillId="0" borderId="4" xfId="0" applyBorder="true" applyFont="true" applyNumberFormat="true">
      <alignment horizontal="right" vertical="top"/>
      <protection locked="true"/>
    </xf>
    <xf numFmtId="4" fontId="2712" fillId="0" borderId="4" xfId="0" applyBorder="true" applyFont="true" applyNumberFormat="true">
      <alignment horizontal="right" vertical="top"/>
      <protection locked="true"/>
    </xf>
    <xf numFmtId="0" fontId="2713" fillId="0" borderId="0" xfId="0" applyFont="true"/>
    <xf numFmtId="0" fontId="2714" fillId="5" borderId="4" xfId="0" applyFill="true" applyBorder="true" applyFont="true">
      <alignment horizontal="left"/>
      <protection locked="true"/>
    </xf>
    <xf numFmtId="0" fontId="2715" fillId="5" borderId="4" xfId="0" applyFill="true" applyBorder="true" applyFont="true">
      <alignment horizontal="left"/>
      <protection locked="true"/>
    </xf>
    <xf numFmtId="0" fontId="2716" fillId="5" borderId="4" xfId="0" applyFill="true" applyBorder="true" applyFont="true">
      <alignment horizontal="left"/>
      <protection locked="true"/>
    </xf>
    <xf numFmtId="0" fontId="2717" fillId="5" borderId="4" xfId="0" applyFill="true" applyBorder="true" applyFont="true">
      <alignment horizontal="left"/>
      <protection locked="true"/>
    </xf>
    <xf numFmtId="0" fontId="2718" fillId="5" borderId="4" xfId="0" applyFill="true" applyBorder="true" applyFont="true">
      <alignment horizontal="left"/>
      <protection locked="true"/>
    </xf>
    <xf numFmtId="0" fontId="2719" fillId="5" borderId="4" xfId="0" applyFill="true" applyBorder="true" applyFont="true">
      <alignment horizontal="left"/>
      <protection locked="true"/>
    </xf>
    <xf numFmtId="0" fontId="2720" fillId="5" borderId="4" xfId="0" applyFill="true" applyBorder="true" applyFont="true">
      <alignment horizontal="left"/>
      <protection locked="true"/>
    </xf>
    <xf numFmtId="0" fontId="2721" fillId="5" borderId="4" xfId="0" applyFill="true" applyBorder="true" applyFont="true">
      <alignment horizontal="left"/>
      <protection locked="true"/>
    </xf>
    <xf numFmtId="0" fontId="2722" fillId="5" borderId="4" xfId="0" applyFill="true" applyBorder="true" applyFont="true">
      <alignment horizontal="left"/>
      <protection locked="true"/>
    </xf>
    <xf numFmtId="0" fontId="2723" fillId="5" borderId="4" xfId="0" applyFill="true" applyBorder="true" applyFont="true">
      <alignment horizontal="left"/>
      <protection locked="true"/>
    </xf>
    <xf numFmtId="0" fontId="2724" fillId="5" borderId="4" xfId="0" applyFill="true" applyBorder="true" applyFont="true">
      <alignment horizontal="left"/>
      <protection locked="true"/>
    </xf>
    <xf numFmtId="0" fontId="2725" fillId="5" borderId="4" xfId="0" applyFill="true" applyBorder="true" applyFont="true">
      <alignment horizontal="left"/>
      <protection locked="true"/>
    </xf>
    <xf numFmtId="4" fontId="2726" fillId="5" borderId="4" xfId="0" applyFill="true" applyBorder="true" applyFont="true" applyNumberFormat="true">
      <alignment horizontal="right"/>
      <protection locked="true"/>
    </xf>
    <xf numFmtId="4" fontId="2727" fillId="5" borderId="4" xfId="0" applyFill="true" applyBorder="true" applyFont="true" applyNumberFormat="true">
      <alignment horizontal="right"/>
      <protection locked="true"/>
    </xf>
    <xf numFmtId="4" fontId="2728" fillId="5" borderId="4" xfId="0" applyFill="true" applyBorder="true" applyFont="true" applyNumberFormat="true">
      <alignment horizontal="right"/>
      <protection locked="true"/>
    </xf>
    <xf numFmtId="0" fontId="2729" fillId="0" borderId="0" xfId="0" applyFont="true"/>
    <xf numFmtId="0" fontId="2730" fillId="0" borderId="4" xfId="0" applyBorder="true" applyFont="true">
      <alignment horizontal="left" vertical="top"/>
      <protection locked="true"/>
    </xf>
    <xf numFmtId="0" fontId="2731" fillId="0" borderId="4" xfId="0" applyBorder="true" applyFont="true">
      <alignment horizontal="left" vertical="top" wrapText="true"/>
      <protection locked="true"/>
    </xf>
    <xf numFmtId="0" fontId="2732" fillId="0" borderId="4" xfId="0" applyBorder="true" applyFont="true">
      <alignment horizontal="center" vertical="top"/>
      <protection locked="true"/>
    </xf>
    <xf numFmtId="170" fontId="2733" fillId="0" borderId="4" xfId="0" applyBorder="true" applyFont="true" applyNumberFormat="true">
      <alignment horizontal="right" vertical="top"/>
      <protection locked="true"/>
    </xf>
    <xf numFmtId="171" fontId="2734" fillId="0" borderId="4" xfId="0" applyBorder="true" applyFont="true" applyNumberFormat="true">
      <alignment horizontal="right" vertical="top"/>
      <protection locked="true"/>
    </xf>
    <xf numFmtId="171" fontId="2735" fillId="0" borderId="4" xfId="0" applyBorder="true" applyFont="true" applyNumberFormat="true">
      <alignment horizontal="right" vertical="top"/>
      <protection locked="true"/>
    </xf>
    <xf numFmtId="171" fontId="2736" fillId="0" borderId="4" xfId="0" applyBorder="true" applyFont="true" applyNumberFormat="true">
      <alignment horizontal="right" vertical="top"/>
      <protection locked="true"/>
    </xf>
    <xf numFmtId="172" fontId="2737" fillId="3" borderId="4" xfId="0" applyFill="true" applyBorder="true" applyFont="true" applyNumberFormat="true">
      <alignment vertical="top" horizontal="right"/>
      <protection locked="false"/>
    </xf>
    <xf numFmtId="173" fontId="2738" fillId="0" borderId="4" xfId="0" applyBorder="true" applyFont="true" applyNumberFormat="true">
      <alignment horizontal="right" vertical="top"/>
      <protection locked="true"/>
    </xf>
    <xf numFmtId="4" fontId="2739" fillId="0" borderId="4" xfId="0" applyBorder="true" applyFont="true" applyNumberFormat="true">
      <alignment horizontal="right" vertical="top"/>
      <protection locked="true"/>
    </xf>
    <xf numFmtId="172" fontId="2740" fillId="3" borderId="4" xfId="0" applyFill="true" applyBorder="true" applyFont="true" applyNumberFormat="true">
      <alignment vertical="top" horizontal="right"/>
      <protection locked="false"/>
    </xf>
    <xf numFmtId="171" fontId="2741" fillId="0" borderId="4" xfId="0" applyBorder="true" applyFont="true" applyNumberFormat="true">
      <alignment horizontal="right" vertical="top"/>
      <protection locked="true"/>
    </xf>
    <xf numFmtId="171" fontId="2742" fillId="0" borderId="4" xfId="0" applyBorder="true" applyFont="true" applyNumberFormat="true">
      <alignment horizontal="right" vertical="top"/>
      <protection locked="true"/>
    </xf>
    <xf numFmtId="171" fontId="2743" fillId="0" borderId="4" xfId="0" applyBorder="true" applyFont="true" applyNumberFormat="true">
      <alignment horizontal="right" vertical="top"/>
      <protection locked="true"/>
    </xf>
    <xf numFmtId="4" fontId="2744" fillId="0" borderId="4" xfId="0" applyBorder="true" applyFont="true" applyNumberFormat="true">
      <alignment horizontal="right" vertical="top"/>
      <protection locked="true"/>
    </xf>
    <xf numFmtId="0" fontId="2745" fillId="0" borderId="0" xfId="0" applyFont="true"/>
    <xf numFmtId="0" fontId="2746" fillId="5" borderId="4" xfId="0" applyFill="true" applyBorder="true" applyFont="true">
      <alignment horizontal="left"/>
      <protection locked="true"/>
    </xf>
    <xf numFmtId="0" fontId="2747" fillId="5" borderId="4" xfId="0" applyFill="true" applyBorder="true" applyFont="true">
      <alignment horizontal="left"/>
      <protection locked="true"/>
    </xf>
    <xf numFmtId="0" fontId="2748" fillId="5" borderId="4" xfId="0" applyFill="true" applyBorder="true" applyFont="true">
      <alignment horizontal="left"/>
      <protection locked="true"/>
    </xf>
    <xf numFmtId="0" fontId="2749" fillId="5" borderId="4" xfId="0" applyFill="true" applyBorder="true" applyFont="true">
      <alignment horizontal="left"/>
      <protection locked="true"/>
    </xf>
    <xf numFmtId="0" fontId="2750" fillId="5" borderId="4" xfId="0" applyFill="true" applyBorder="true" applyFont="true">
      <alignment horizontal="left"/>
      <protection locked="true"/>
    </xf>
    <xf numFmtId="0" fontId="2751" fillId="5" borderId="4" xfId="0" applyFill="true" applyBorder="true" applyFont="true">
      <alignment horizontal="left"/>
      <protection locked="true"/>
    </xf>
    <xf numFmtId="0" fontId="2752" fillId="5" borderId="4" xfId="0" applyFill="true" applyBorder="true" applyFont="true">
      <alignment horizontal="left"/>
      <protection locked="true"/>
    </xf>
    <xf numFmtId="0" fontId="2753" fillId="5" borderId="4" xfId="0" applyFill="true" applyBorder="true" applyFont="true">
      <alignment horizontal="left"/>
      <protection locked="true"/>
    </xf>
    <xf numFmtId="0" fontId="2754" fillId="5" borderId="4" xfId="0" applyFill="true" applyBorder="true" applyFont="true">
      <alignment horizontal="left"/>
      <protection locked="true"/>
    </xf>
    <xf numFmtId="0" fontId="2755" fillId="5" borderId="4" xfId="0" applyFill="true" applyBorder="true" applyFont="true">
      <alignment horizontal="left"/>
      <protection locked="true"/>
    </xf>
    <xf numFmtId="0" fontId="2756" fillId="5" borderId="4" xfId="0" applyFill="true" applyBorder="true" applyFont="true">
      <alignment horizontal="left"/>
      <protection locked="true"/>
    </xf>
    <xf numFmtId="0" fontId="2757" fillId="5" borderId="4" xfId="0" applyFill="true" applyBorder="true" applyFont="true">
      <alignment horizontal="left"/>
      <protection locked="true"/>
    </xf>
    <xf numFmtId="4" fontId="2758" fillId="5" borderId="4" xfId="0" applyFill="true" applyBorder="true" applyFont="true" applyNumberFormat="true">
      <alignment horizontal="right"/>
      <protection locked="true"/>
    </xf>
    <xf numFmtId="4" fontId="2759" fillId="5" borderId="4" xfId="0" applyFill="true" applyBorder="true" applyFont="true" applyNumberFormat="true">
      <alignment horizontal="right"/>
      <protection locked="true"/>
    </xf>
    <xf numFmtId="4" fontId="2760" fillId="5" borderId="4" xfId="0" applyFill="true" applyBorder="true" applyFont="true" applyNumberFormat="true">
      <alignment horizontal="right"/>
      <protection locked="true"/>
    </xf>
    <xf numFmtId="0" fontId="2761" fillId="0" borderId="0" xfId="0" applyFont="true"/>
    <xf numFmtId="0" fontId="2762" fillId="5" borderId="4" xfId="0" applyFill="true" applyBorder="true" applyFont="true">
      <alignment horizontal="left"/>
      <protection locked="true"/>
    </xf>
    <xf numFmtId="0" fontId="2763" fillId="5" borderId="4" xfId="0" applyFill="true" applyBorder="true" applyFont="true">
      <alignment horizontal="left"/>
      <protection locked="true"/>
    </xf>
    <xf numFmtId="0" fontId="2764" fillId="5" borderId="4" xfId="0" applyFill="true" applyBorder="true" applyFont="true">
      <alignment horizontal="left"/>
      <protection locked="true"/>
    </xf>
    <xf numFmtId="0" fontId="2765" fillId="5" borderId="4" xfId="0" applyFill="true" applyBorder="true" applyFont="true">
      <alignment horizontal="left"/>
      <protection locked="true"/>
    </xf>
    <xf numFmtId="0" fontId="2766" fillId="5" borderId="4" xfId="0" applyFill="true" applyBorder="true" applyFont="true">
      <alignment horizontal="left"/>
      <protection locked="true"/>
    </xf>
    <xf numFmtId="0" fontId="2767" fillId="5" borderId="4" xfId="0" applyFill="true" applyBorder="true" applyFont="true">
      <alignment horizontal="left"/>
      <protection locked="true"/>
    </xf>
    <xf numFmtId="0" fontId="2768" fillId="5" borderId="4" xfId="0" applyFill="true" applyBorder="true" applyFont="true">
      <alignment horizontal="left"/>
      <protection locked="true"/>
    </xf>
    <xf numFmtId="0" fontId="2769" fillId="5" borderId="4" xfId="0" applyFill="true" applyBorder="true" applyFont="true">
      <alignment horizontal="left"/>
      <protection locked="true"/>
    </xf>
    <xf numFmtId="0" fontId="2770" fillId="5" borderId="4" xfId="0" applyFill="true" applyBorder="true" applyFont="true">
      <alignment horizontal="left"/>
      <protection locked="true"/>
    </xf>
    <xf numFmtId="0" fontId="2771" fillId="5" borderId="4" xfId="0" applyFill="true" applyBorder="true" applyFont="true">
      <alignment horizontal="left"/>
      <protection locked="true"/>
    </xf>
    <xf numFmtId="0" fontId="2772" fillId="5" borderId="4" xfId="0" applyFill="true" applyBorder="true" applyFont="true">
      <alignment horizontal="left"/>
      <protection locked="true"/>
    </xf>
    <xf numFmtId="0" fontId="2773" fillId="5" borderId="4" xfId="0" applyFill="true" applyBorder="true" applyFont="true">
      <alignment horizontal="left"/>
      <protection locked="true"/>
    </xf>
    <xf numFmtId="4" fontId="2774" fillId="5" borderId="4" xfId="0" applyFill="true" applyBorder="true" applyFont="true" applyNumberFormat="true">
      <alignment horizontal="right"/>
      <protection locked="true"/>
    </xf>
    <xf numFmtId="4" fontId="2775" fillId="5" borderId="4" xfId="0" applyFill="true" applyBorder="true" applyFont="true" applyNumberFormat="true">
      <alignment horizontal="right"/>
      <protection locked="true"/>
    </xf>
    <xf numFmtId="4" fontId="2776" fillId="5" borderId="4" xfId="0" applyFill="true" applyBorder="true" applyFont="true" applyNumberFormat="true">
      <alignment horizontal="right"/>
      <protection locked="true"/>
    </xf>
    <xf numFmtId="0" fontId="2777" fillId="0" borderId="0" xfId="0" applyFont="true"/>
    <xf numFmtId="0" fontId="2778" fillId="0" borderId="4" xfId="0" applyBorder="true" applyFont="true">
      <alignment horizontal="left" vertical="top"/>
      <protection locked="true"/>
    </xf>
    <xf numFmtId="0" fontId="2779" fillId="0" borderId="4" xfId="0" applyBorder="true" applyFont="true">
      <alignment horizontal="left" vertical="top" wrapText="true"/>
      <protection locked="true"/>
    </xf>
    <xf numFmtId="0" fontId="2780" fillId="0" borderId="4" xfId="0" applyBorder="true" applyFont="true">
      <alignment horizontal="center" vertical="top"/>
      <protection locked="true"/>
    </xf>
    <xf numFmtId="170" fontId="2781" fillId="0" borderId="4" xfId="0" applyBorder="true" applyFont="true" applyNumberFormat="true">
      <alignment horizontal="right" vertical="top"/>
      <protection locked="true"/>
    </xf>
    <xf numFmtId="171" fontId="2782" fillId="0" borderId="4" xfId="0" applyBorder="true" applyFont="true" applyNumberFormat="true">
      <alignment horizontal="right" vertical="top"/>
      <protection locked="true"/>
    </xf>
    <xf numFmtId="171" fontId="2783" fillId="0" borderId="4" xfId="0" applyBorder="true" applyFont="true" applyNumberFormat="true">
      <alignment horizontal="right" vertical="top"/>
      <protection locked="true"/>
    </xf>
    <xf numFmtId="171" fontId="2784" fillId="0" borderId="4" xfId="0" applyBorder="true" applyFont="true" applyNumberFormat="true">
      <alignment horizontal="right" vertical="top"/>
      <protection locked="true"/>
    </xf>
    <xf numFmtId="172" fontId="2785" fillId="3" borderId="4" xfId="0" applyFill="true" applyBorder="true" applyFont="true" applyNumberFormat="true">
      <alignment vertical="top" horizontal="right"/>
      <protection locked="false"/>
    </xf>
    <xf numFmtId="173" fontId="2786" fillId="0" borderId="4" xfId="0" applyBorder="true" applyFont="true" applyNumberFormat="true">
      <alignment horizontal="right" vertical="top"/>
      <protection locked="true"/>
    </xf>
    <xf numFmtId="4" fontId="2787" fillId="0" borderId="4" xfId="0" applyBorder="true" applyFont="true" applyNumberFormat="true">
      <alignment horizontal="right" vertical="top"/>
      <protection locked="true"/>
    </xf>
    <xf numFmtId="172" fontId="2788" fillId="3" borderId="4" xfId="0" applyFill="true" applyBorder="true" applyFont="true" applyNumberFormat="true">
      <alignment vertical="top" horizontal="right"/>
      <protection locked="false"/>
    </xf>
    <xf numFmtId="171" fontId="2789" fillId="0" borderId="4" xfId="0" applyBorder="true" applyFont="true" applyNumberFormat="true">
      <alignment horizontal="right" vertical="top"/>
      <protection locked="true"/>
    </xf>
    <xf numFmtId="171" fontId="2790" fillId="0" borderId="4" xfId="0" applyBorder="true" applyFont="true" applyNumberFormat="true">
      <alignment horizontal="right" vertical="top"/>
      <protection locked="true"/>
    </xf>
    <xf numFmtId="171" fontId="2791" fillId="0" borderId="4" xfId="0" applyBorder="true" applyFont="true" applyNumberFormat="true">
      <alignment horizontal="right" vertical="top"/>
      <protection locked="true"/>
    </xf>
    <xf numFmtId="4" fontId="2792" fillId="0" borderId="4" xfId="0" applyBorder="true" applyFont="true" applyNumberFormat="true">
      <alignment horizontal="right" vertical="top"/>
      <protection locked="true"/>
    </xf>
    <xf numFmtId="0" fontId="2793" fillId="0" borderId="0" xfId="0" applyFont="true"/>
    <xf numFmtId="0" fontId="2794" fillId="0" borderId="4" xfId="0" applyBorder="true" applyFont="true">
      <alignment horizontal="left" vertical="top"/>
      <protection locked="true"/>
    </xf>
    <xf numFmtId="0" fontId="2795" fillId="0" borderId="4" xfId="0" applyBorder="true" applyFont="true">
      <alignment horizontal="left" vertical="top" wrapText="true"/>
      <protection locked="true"/>
    </xf>
    <xf numFmtId="0" fontId="2796" fillId="0" borderId="4" xfId="0" applyBorder="true" applyFont="true">
      <alignment horizontal="center" vertical="top"/>
      <protection locked="true"/>
    </xf>
    <xf numFmtId="170" fontId="2797" fillId="0" borderId="4" xfId="0" applyBorder="true" applyFont="true" applyNumberFormat="true">
      <alignment horizontal="right" vertical="top"/>
      <protection locked="true"/>
    </xf>
    <xf numFmtId="171" fontId="2798" fillId="0" borderId="4" xfId="0" applyBorder="true" applyFont="true" applyNumberFormat="true">
      <alignment horizontal="right" vertical="top"/>
      <protection locked="true"/>
    </xf>
    <xf numFmtId="171" fontId="2799" fillId="0" borderId="4" xfId="0" applyBorder="true" applyFont="true" applyNumberFormat="true">
      <alignment horizontal="right" vertical="top"/>
      <protection locked="true"/>
    </xf>
    <xf numFmtId="171" fontId="2800" fillId="0" borderId="4" xfId="0" applyBorder="true" applyFont="true" applyNumberFormat="true">
      <alignment horizontal="right" vertical="top"/>
      <protection locked="true"/>
    </xf>
    <xf numFmtId="172" fontId="2801" fillId="3" borderId="4" xfId="0" applyFill="true" applyBorder="true" applyFont="true" applyNumberFormat="true">
      <alignment vertical="top" horizontal="right"/>
      <protection locked="false"/>
    </xf>
    <xf numFmtId="173" fontId="2802" fillId="0" borderId="4" xfId="0" applyBorder="true" applyFont="true" applyNumberFormat="true">
      <alignment horizontal="right" vertical="top"/>
      <protection locked="true"/>
    </xf>
    <xf numFmtId="4" fontId="2803" fillId="0" borderId="4" xfId="0" applyBorder="true" applyFont="true" applyNumberFormat="true">
      <alignment horizontal="right" vertical="top"/>
      <protection locked="true"/>
    </xf>
    <xf numFmtId="172" fontId="2804" fillId="3" borderId="4" xfId="0" applyFill="true" applyBorder="true" applyFont="true" applyNumberFormat="true">
      <alignment vertical="top" horizontal="right"/>
      <protection locked="false"/>
    </xf>
    <xf numFmtId="171" fontId="2805" fillId="0" borderId="4" xfId="0" applyBorder="true" applyFont="true" applyNumberFormat="true">
      <alignment horizontal="right" vertical="top"/>
      <protection locked="true"/>
    </xf>
    <xf numFmtId="171" fontId="2806" fillId="0" borderId="4" xfId="0" applyBorder="true" applyFont="true" applyNumberFormat="true">
      <alignment horizontal="right" vertical="top"/>
      <protection locked="true"/>
    </xf>
    <xf numFmtId="171" fontId="2807" fillId="0" borderId="4" xfId="0" applyBorder="true" applyFont="true" applyNumberFormat="true">
      <alignment horizontal="right" vertical="top"/>
      <protection locked="true"/>
    </xf>
    <xf numFmtId="4" fontId="2808" fillId="0" borderId="4" xfId="0" applyBorder="true" applyFont="true" applyNumberFormat="true">
      <alignment horizontal="right" vertical="top"/>
      <protection locked="true"/>
    </xf>
    <xf numFmtId="0" fontId="2809" fillId="0" borderId="0" xfId="0" applyFont="true"/>
    <xf numFmtId="0" fontId="2810" fillId="5" borderId="4" xfId="0" applyFill="true" applyBorder="true" applyFont="true">
      <alignment horizontal="left"/>
      <protection locked="true"/>
    </xf>
    <xf numFmtId="0" fontId="2811" fillId="5" borderId="4" xfId="0" applyFill="true" applyBorder="true" applyFont="true">
      <alignment horizontal="left"/>
      <protection locked="true"/>
    </xf>
    <xf numFmtId="0" fontId="2812" fillId="5" borderId="4" xfId="0" applyFill="true" applyBorder="true" applyFont="true">
      <alignment horizontal="left"/>
      <protection locked="true"/>
    </xf>
    <xf numFmtId="0" fontId="2813" fillId="5" borderId="4" xfId="0" applyFill="true" applyBorder="true" applyFont="true">
      <alignment horizontal="left"/>
      <protection locked="true"/>
    </xf>
    <xf numFmtId="0" fontId="2814" fillId="5" borderId="4" xfId="0" applyFill="true" applyBorder="true" applyFont="true">
      <alignment horizontal="left"/>
      <protection locked="true"/>
    </xf>
    <xf numFmtId="0" fontId="2815" fillId="5" borderId="4" xfId="0" applyFill="true" applyBorder="true" applyFont="true">
      <alignment horizontal="left"/>
      <protection locked="true"/>
    </xf>
    <xf numFmtId="0" fontId="2816" fillId="5" borderId="4" xfId="0" applyFill="true" applyBorder="true" applyFont="true">
      <alignment horizontal="left"/>
      <protection locked="true"/>
    </xf>
    <xf numFmtId="0" fontId="2817" fillId="5" borderId="4" xfId="0" applyFill="true" applyBorder="true" applyFont="true">
      <alignment horizontal="left"/>
      <protection locked="true"/>
    </xf>
    <xf numFmtId="0" fontId="2818" fillId="5" borderId="4" xfId="0" applyFill="true" applyBorder="true" applyFont="true">
      <alignment horizontal="left"/>
      <protection locked="true"/>
    </xf>
    <xf numFmtId="0" fontId="2819" fillId="5" borderId="4" xfId="0" applyFill="true" applyBorder="true" applyFont="true">
      <alignment horizontal="left"/>
      <protection locked="true"/>
    </xf>
    <xf numFmtId="0" fontId="2820" fillId="5" borderId="4" xfId="0" applyFill="true" applyBorder="true" applyFont="true">
      <alignment horizontal="left"/>
      <protection locked="true"/>
    </xf>
    <xf numFmtId="0" fontId="2821" fillId="5" borderId="4" xfId="0" applyFill="true" applyBorder="true" applyFont="true">
      <alignment horizontal="left"/>
      <protection locked="true"/>
    </xf>
    <xf numFmtId="4" fontId="2822" fillId="5" borderId="4" xfId="0" applyFill="true" applyBorder="true" applyFont="true" applyNumberFormat="true">
      <alignment horizontal="right"/>
      <protection locked="true"/>
    </xf>
    <xf numFmtId="4" fontId="2823" fillId="5" borderId="4" xfId="0" applyFill="true" applyBorder="true" applyFont="true" applyNumberFormat="true">
      <alignment horizontal="right"/>
      <protection locked="true"/>
    </xf>
    <xf numFmtId="4" fontId="2824" fillId="5" borderId="4" xfId="0" applyFill="true" applyBorder="true" applyFont="true" applyNumberFormat="true">
      <alignment horizontal="right"/>
      <protection locked="true"/>
    </xf>
    <xf numFmtId="0" fontId="2825" fillId="0" borderId="0" xfId="0" applyFont="true"/>
    <xf numFmtId="0" fontId="2826" fillId="0" borderId="4" xfId="0" applyBorder="true" applyFont="true">
      <alignment horizontal="left" vertical="top"/>
      <protection locked="true"/>
    </xf>
    <xf numFmtId="0" fontId="2827" fillId="0" borderId="4" xfId="0" applyBorder="true" applyFont="true">
      <alignment horizontal="left" vertical="top" wrapText="true"/>
      <protection locked="true"/>
    </xf>
    <xf numFmtId="0" fontId="2828" fillId="0" borderId="4" xfId="0" applyBorder="true" applyFont="true">
      <alignment horizontal="center" vertical="top"/>
      <protection locked="true"/>
    </xf>
    <xf numFmtId="170" fontId="2829" fillId="0" borderId="4" xfId="0" applyBorder="true" applyFont="true" applyNumberFormat="true">
      <alignment horizontal="right" vertical="top"/>
      <protection locked="true"/>
    </xf>
    <xf numFmtId="171" fontId="2830" fillId="0" borderId="4" xfId="0" applyBorder="true" applyFont="true" applyNumberFormat="true">
      <alignment horizontal="right" vertical="top"/>
      <protection locked="true"/>
    </xf>
    <xf numFmtId="171" fontId="2831" fillId="0" borderId="4" xfId="0" applyBorder="true" applyFont="true" applyNumberFormat="true">
      <alignment horizontal="right" vertical="top"/>
      <protection locked="true"/>
    </xf>
    <xf numFmtId="171" fontId="2832" fillId="0" borderId="4" xfId="0" applyBorder="true" applyFont="true" applyNumberFormat="true">
      <alignment horizontal="right" vertical="top"/>
      <protection locked="true"/>
    </xf>
    <xf numFmtId="172" fontId="2833" fillId="3" borderId="4" xfId="0" applyFill="true" applyBorder="true" applyFont="true" applyNumberFormat="true">
      <alignment vertical="top" horizontal="right"/>
      <protection locked="false"/>
    </xf>
    <xf numFmtId="173" fontId="2834" fillId="0" borderId="4" xfId="0" applyBorder="true" applyFont="true" applyNumberFormat="true">
      <alignment horizontal="right" vertical="top"/>
      <protection locked="true"/>
    </xf>
    <xf numFmtId="4" fontId="2835" fillId="0" borderId="4" xfId="0" applyBorder="true" applyFont="true" applyNumberFormat="true">
      <alignment horizontal="right" vertical="top"/>
      <protection locked="true"/>
    </xf>
    <xf numFmtId="172" fontId="2836" fillId="3" borderId="4" xfId="0" applyFill="true" applyBorder="true" applyFont="true" applyNumberFormat="true">
      <alignment vertical="top" horizontal="right"/>
      <protection locked="false"/>
    </xf>
    <xf numFmtId="171" fontId="2837" fillId="0" borderId="4" xfId="0" applyBorder="true" applyFont="true" applyNumberFormat="true">
      <alignment horizontal="right" vertical="top"/>
      <protection locked="true"/>
    </xf>
    <xf numFmtId="171" fontId="2838" fillId="0" borderId="4" xfId="0" applyBorder="true" applyFont="true" applyNumberFormat="true">
      <alignment horizontal="right" vertical="top"/>
      <protection locked="true"/>
    </xf>
    <xf numFmtId="171" fontId="2839" fillId="0" borderId="4" xfId="0" applyBorder="true" applyFont="true" applyNumberFormat="true">
      <alignment horizontal="right" vertical="top"/>
      <protection locked="true"/>
    </xf>
    <xf numFmtId="4" fontId="2840" fillId="0" borderId="4" xfId="0" applyBorder="true" applyFont="true" applyNumberFormat="true">
      <alignment horizontal="right" vertical="top"/>
      <protection locked="true"/>
    </xf>
    <xf numFmtId="0" fontId="2841" fillId="0" borderId="0" xfId="0" applyFont="true"/>
    <xf numFmtId="0" fontId="2842" fillId="0" borderId="4" xfId="0" applyBorder="true" applyFont="true">
      <alignment horizontal="left" vertical="top"/>
      <protection locked="true"/>
    </xf>
    <xf numFmtId="0" fontId="2843" fillId="0" borderId="4" xfId="0" applyBorder="true" applyFont="true">
      <alignment horizontal="left" vertical="top" wrapText="true"/>
      <protection locked="true"/>
    </xf>
    <xf numFmtId="0" fontId="2844" fillId="0" borderId="4" xfId="0" applyBorder="true" applyFont="true">
      <alignment horizontal="center" vertical="top"/>
      <protection locked="true"/>
    </xf>
    <xf numFmtId="170" fontId="2845" fillId="0" borderId="4" xfId="0" applyBorder="true" applyFont="true" applyNumberFormat="true">
      <alignment horizontal="right" vertical="top"/>
      <protection locked="true"/>
    </xf>
    <xf numFmtId="171" fontId="2846" fillId="0" borderId="4" xfId="0" applyBorder="true" applyFont="true" applyNumberFormat="true">
      <alignment horizontal="right" vertical="top"/>
      <protection locked="true"/>
    </xf>
    <xf numFmtId="171" fontId="2847" fillId="0" borderId="4" xfId="0" applyBorder="true" applyFont="true" applyNumberFormat="true">
      <alignment horizontal="right" vertical="top"/>
      <protection locked="true"/>
    </xf>
    <xf numFmtId="171" fontId="2848" fillId="0" borderId="4" xfId="0" applyBorder="true" applyFont="true" applyNumberFormat="true">
      <alignment horizontal="right" vertical="top"/>
      <protection locked="true"/>
    </xf>
    <xf numFmtId="172" fontId="2849" fillId="3" borderId="4" xfId="0" applyFill="true" applyBorder="true" applyFont="true" applyNumberFormat="true">
      <alignment vertical="top" horizontal="right"/>
      <protection locked="false"/>
    </xf>
    <xf numFmtId="173" fontId="2850" fillId="0" borderId="4" xfId="0" applyBorder="true" applyFont="true" applyNumberFormat="true">
      <alignment horizontal="right" vertical="top"/>
      <protection locked="true"/>
    </xf>
    <xf numFmtId="4" fontId="2851" fillId="0" borderId="4" xfId="0" applyBorder="true" applyFont="true" applyNumberFormat="true">
      <alignment horizontal="right" vertical="top"/>
      <protection locked="true"/>
    </xf>
    <xf numFmtId="172" fontId="2852" fillId="3" borderId="4" xfId="0" applyFill="true" applyBorder="true" applyFont="true" applyNumberFormat="true">
      <alignment vertical="top" horizontal="right"/>
      <protection locked="false"/>
    </xf>
    <xf numFmtId="171" fontId="2853" fillId="0" borderId="4" xfId="0" applyBorder="true" applyFont="true" applyNumberFormat="true">
      <alignment horizontal="right" vertical="top"/>
      <protection locked="true"/>
    </xf>
    <xf numFmtId="171" fontId="2854" fillId="0" borderId="4" xfId="0" applyBorder="true" applyFont="true" applyNumberFormat="true">
      <alignment horizontal="right" vertical="top"/>
      <protection locked="true"/>
    </xf>
    <xf numFmtId="171" fontId="2855" fillId="0" borderId="4" xfId="0" applyBorder="true" applyFont="true" applyNumberFormat="true">
      <alignment horizontal="right" vertical="top"/>
      <protection locked="true"/>
    </xf>
    <xf numFmtId="4" fontId="2856" fillId="0" borderId="4" xfId="0" applyBorder="true" applyFont="true" applyNumberFormat="true">
      <alignment horizontal="right" vertical="top"/>
      <protection locked="true"/>
    </xf>
    <xf numFmtId="0" fontId="2857" fillId="0" borderId="0" xfId="0" applyFont="true"/>
    <xf numFmtId="0" fontId="2858" fillId="0" borderId="4" xfId="0" applyBorder="true" applyFont="true">
      <alignment horizontal="left" vertical="top"/>
      <protection locked="true"/>
    </xf>
    <xf numFmtId="0" fontId="2859" fillId="0" borderId="4" xfId="0" applyBorder="true" applyFont="true">
      <alignment horizontal="left" vertical="top" wrapText="true"/>
      <protection locked="true"/>
    </xf>
    <xf numFmtId="0" fontId="2860" fillId="0" borderId="4" xfId="0" applyBorder="true" applyFont="true">
      <alignment horizontal="center" vertical="top"/>
      <protection locked="true"/>
    </xf>
    <xf numFmtId="170" fontId="2861" fillId="0" borderId="4" xfId="0" applyBorder="true" applyFont="true" applyNumberFormat="true">
      <alignment horizontal="right" vertical="top"/>
      <protection locked="true"/>
    </xf>
    <xf numFmtId="171" fontId="2862" fillId="0" borderId="4" xfId="0" applyBorder="true" applyFont="true" applyNumberFormat="true">
      <alignment horizontal="right" vertical="top"/>
      <protection locked="true"/>
    </xf>
    <xf numFmtId="171" fontId="2863" fillId="0" borderId="4" xfId="0" applyBorder="true" applyFont="true" applyNumberFormat="true">
      <alignment horizontal="right" vertical="top"/>
      <protection locked="true"/>
    </xf>
    <xf numFmtId="171" fontId="2864" fillId="0" borderId="4" xfId="0" applyBorder="true" applyFont="true" applyNumberFormat="true">
      <alignment horizontal="right" vertical="top"/>
      <protection locked="true"/>
    </xf>
    <xf numFmtId="172" fontId="2865" fillId="3" borderId="4" xfId="0" applyFill="true" applyBorder="true" applyFont="true" applyNumberFormat="true">
      <alignment vertical="top" horizontal="right"/>
      <protection locked="false"/>
    </xf>
    <xf numFmtId="173" fontId="2866" fillId="0" borderId="4" xfId="0" applyBorder="true" applyFont="true" applyNumberFormat="true">
      <alignment horizontal="right" vertical="top"/>
      <protection locked="true"/>
    </xf>
    <xf numFmtId="4" fontId="2867" fillId="0" borderId="4" xfId="0" applyBorder="true" applyFont="true" applyNumberFormat="true">
      <alignment horizontal="right" vertical="top"/>
      <protection locked="true"/>
    </xf>
    <xf numFmtId="172" fontId="2868" fillId="3" borderId="4" xfId="0" applyFill="true" applyBorder="true" applyFont="true" applyNumberFormat="true">
      <alignment vertical="top" horizontal="right"/>
      <protection locked="false"/>
    </xf>
    <xf numFmtId="171" fontId="2869" fillId="0" borderId="4" xfId="0" applyBorder="true" applyFont="true" applyNumberFormat="true">
      <alignment horizontal="right" vertical="top"/>
      <protection locked="true"/>
    </xf>
    <xf numFmtId="171" fontId="2870" fillId="0" borderId="4" xfId="0" applyBorder="true" applyFont="true" applyNumberFormat="true">
      <alignment horizontal="right" vertical="top"/>
      <protection locked="true"/>
    </xf>
    <xf numFmtId="171" fontId="2871" fillId="0" borderId="4" xfId="0" applyBorder="true" applyFont="true" applyNumberFormat="true">
      <alignment horizontal="right" vertical="top"/>
      <protection locked="true"/>
    </xf>
    <xf numFmtId="4" fontId="2872" fillId="0" borderId="4" xfId="0" applyBorder="true" applyFont="true" applyNumberFormat="true">
      <alignment horizontal="right" vertical="top"/>
      <protection locked="true"/>
    </xf>
    <xf numFmtId="0" fontId="2873" fillId="0" borderId="0" xfId="0" applyFont="true"/>
    <xf numFmtId="0" fontId="2874" fillId="5" borderId="4" xfId="0" applyFill="true" applyBorder="true" applyFont="true">
      <alignment horizontal="left"/>
      <protection locked="true"/>
    </xf>
    <xf numFmtId="0" fontId="2875" fillId="5" borderId="4" xfId="0" applyFill="true" applyBorder="true" applyFont="true">
      <alignment horizontal="left"/>
      <protection locked="true"/>
    </xf>
    <xf numFmtId="0" fontId="2876" fillId="5" borderId="4" xfId="0" applyFill="true" applyBorder="true" applyFont="true">
      <alignment horizontal="left"/>
      <protection locked="true"/>
    </xf>
    <xf numFmtId="0" fontId="2877" fillId="5" borderId="4" xfId="0" applyFill="true" applyBorder="true" applyFont="true">
      <alignment horizontal="left"/>
      <protection locked="true"/>
    </xf>
    <xf numFmtId="0" fontId="2878" fillId="5" borderId="4" xfId="0" applyFill="true" applyBorder="true" applyFont="true">
      <alignment horizontal="left"/>
      <protection locked="true"/>
    </xf>
    <xf numFmtId="0" fontId="2879" fillId="5" borderId="4" xfId="0" applyFill="true" applyBorder="true" applyFont="true">
      <alignment horizontal="left"/>
      <protection locked="true"/>
    </xf>
    <xf numFmtId="0" fontId="2880" fillId="5" borderId="4" xfId="0" applyFill="true" applyBorder="true" applyFont="true">
      <alignment horizontal="left"/>
      <protection locked="true"/>
    </xf>
    <xf numFmtId="0" fontId="2881" fillId="5" borderId="4" xfId="0" applyFill="true" applyBorder="true" applyFont="true">
      <alignment horizontal="left"/>
      <protection locked="true"/>
    </xf>
    <xf numFmtId="0" fontId="2882" fillId="5" borderId="4" xfId="0" applyFill="true" applyBorder="true" applyFont="true">
      <alignment horizontal="left"/>
      <protection locked="true"/>
    </xf>
    <xf numFmtId="0" fontId="2883" fillId="5" borderId="4" xfId="0" applyFill="true" applyBorder="true" applyFont="true">
      <alignment horizontal="left"/>
      <protection locked="true"/>
    </xf>
    <xf numFmtId="0" fontId="2884" fillId="5" borderId="4" xfId="0" applyFill="true" applyBorder="true" applyFont="true">
      <alignment horizontal="left"/>
      <protection locked="true"/>
    </xf>
    <xf numFmtId="0" fontId="2885" fillId="5" borderId="4" xfId="0" applyFill="true" applyBorder="true" applyFont="true">
      <alignment horizontal="left"/>
      <protection locked="true"/>
    </xf>
    <xf numFmtId="4" fontId="2886" fillId="5" borderId="4" xfId="0" applyFill="true" applyBorder="true" applyFont="true" applyNumberFormat="true">
      <alignment horizontal="right"/>
      <protection locked="true"/>
    </xf>
    <xf numFmtId="4" fontId="2887" fillId="5" borderId="4" xfId="0" applyFill="true" applyBorder="true" applyFont="true" applyNumberFormat="true">
      <alignment horizontal="right"/>
      <protection locked="true"/>
    </xf>
    <xf numFmtId="4" fontId="2888" fillId="5" borderId="4" xfId="0" applyFill="true" applyBorder="true" applyFont="true" applyNumberFormat="true">
      <alignment horizontal="right"/>
      <protection locked="true"/>
    </xf>
    <xf numFmtId="0" fontId="2889" fillId="0" borderId="0" xfId="0" applyFont="true"/>
    <xf numFmtId="0" fontId="2890" fillId="0" borderId="4" xfId="0" applyBorder="true" applyFont="true">
      <alignment horizontal="left" vertical="top"/>
      <protection locked="true"/>
    </xf>
    <xf numFmtId="0" fontId="2891" fillId="0" borderId="4" xfId="0" applyBorder="true" applyFont="true">
      <alignment horizontal="left" vertical="top" wrapText="true"/>
      <protection locked="true"/>
    </xf>
    <xf numFmtId="0" fontId="2892" fillId="0" borderId="4" xfId="0" applyBorder="true" applyFont="true">
      <alignment horizontal="center" vertical="top"/>
      <protection locked="true"/>
    </xf>
    <xf numFmtId="170" fontId="2893" fillId="0" borderId="4" xfId="0" applyBorder="true" applyFont="true" applyNumberFormat="true">
      <alignment horizontal="right" vertical="top"/>
      <protection locked="true"/>
    </xf>
    <xf numFmtId="171" fontId="2894" fillId="0" borderId="4" xfId="0" applyBorder="true" applyFont="true" applyNumberFormat="true">
      <alignment horizontal="right" vertical="top"/>
      <protection locked="true"/>
    </xf>
    <xf numFmtId="171" fontId="2895" fillId="0" borderId="4" xfId="0" applyBorder="true" applyFont="true" applyNumberFormat="true">
      <alignment horizontal="right" vertical="top"/>
      <protection locked="true"/>
    </xf>
    <xf numFmtId="171" fontId="2896" fillId="0" borderId="4" xfId="0" applyBorder="true" applyFont="true" applyNumberFormat="true">
      <alignment horizontal="right" vertical="top"/>
      <protection locked="true"/>
    </xf>
    <xf numFmtId="172" fontId="2897" fillId="3" borderId="4" xfId="0" applyFill="true" applyBorder="true" applyFont="true" applyNumberFormat="true">
      <alignment vertical="top" horizontal="right"/>
      <protection locked="false"/>
    </xf>
    <xf numFmtId="173" fontId="2898" fillId="0" borderId="4" xfId="0" applyBorder="true" applyFont="true" applyNumberFormat="true">
      <alignment horizontal="right" vertical="top"/>
      <protection locked="true"/>
    </xf>
    <xf numFmtId="4" fontId="2899" fillId="0" borderId="4" xfId="0" applyBorder="true" applyFont="true" applyNumberFormat="true">
      <alignment horizontal="right" vertical="top"/>
      <protection locked="true"/>
    </xf>
    <xf numFmtId="172" fontId="2900" fillId="3" borderId="4" xfId="0" applyFill="true" applyBorder="true" applyFont="true" applyNumberFormat="true">
      <alignment vertical="top" horizontal="right"/>
      <protection locked="false"/>
    </xf>
    <xf numFmtId="171" fontId="2901" fillId="0" borderId="4" xfId="0" applyBorder="true" applyFont="true" applyNumberFormat="true">
      <alignment horizontal="right" vertical="top"/>
      <protection locked="true"/>
    </xf>
    <xf numFmtId="171" fontId="2902" fillId="0" borderId="4" xfId="0" applyBorder="true" applyFont="true" applyNumberFormat="true">
      <alignment horizontal="right" vertical="top"/>
      <protection locked="true"/>
    </xf>
    <xf numFmtId="171" fontId="2903" fillId="0" borderId="4" xfId="0" applyBorder="true" applyFont="true" applyNumberFormat="true">
      <alignment horizontal="right" vertical="top"/>
      <protection locked="true"/>
    </xf>
    <xf numFmtId="4" fontId="2904" fillId="0" borderId="4" xfId="0" applyBorder="true" applyFont="true" applyNumberFormat="true">
      <alignment horizontal="right" vertical="top"/>
      <protection locked="true"/>
    </xf>
    <xf numFmtId="0" fontId="2905" fillId="0" borderId="0" xfId="0" applyFont="true"/>
    <xf numFmtId="0" fontId="2906" fillId="5" borderId="4" xfId="0" applyFill="true" applyBorder="true" applyFont="true">
      <alignment horizontal="left"/>
      <protection locked="true"/>
    </xf>
    <xf numFmtId="0" fontId="2907" fillId="5" borderId="4" xfId="0" applyFill="true" applyBorder="true" applyFont="true">
      <alignment horizontal="left"/>
      <protection locked="true"/>
    </xf>
    <xf numFmtId="0" fontId="2908" fillId="5" borderId="4" xfId="0" applyFill="true" applyBorder="true" applyFont="true">
      <alignment horizontal="left"/>
      <protection locked="true"/>
    </xf>
    <xf numFmtId="0" fontId="2909" fillId="5" borderId="4" xfId="0" applyFill="true" applyBorder="true" applyFont="true">
      <alignment horizontal="left"/>
      <protection locked="true"/>
    </xf>
    <xf numFmtId="0" fontId="2910" fillId="5" borderId="4" xfId="0" applyFill="true" applyBorder="true" applyFont="true">
      <alignment horizontal="left"/>
      <protection locked="true"/>
    </xf>
    <xf numFmtId="0" fontId="2911" fillId="5" borderId="4" xfId="0" applyFill="true" applyBorder="true" applyFont="true">
      <alignment horizontal="left"/>
      <protection locked="true"/>
    </xf>
    <xf numFmtId="0" fontId="2912" fillId="5" borderId="4" xfId="0" applyFill="true" applyBorder="true" applyFont="true">
      <alignment horizontal="left"/>
      <protection locked="true"/>
    </xf>
    <xf numFmtId="0" fontId="2913" fillId="5" borderId="4" xfId="0" applyFill="true" applyBorder="true" applyFont="true">
      <alignment horizontal="left"/>
      <protection locked="true"/>
    </xf>
    <xf numFmtId="0" fontId="2914" fillId="5" borderId="4" xfId="0" applyFill="true" applyBorder="true" applyFont="true">
      <alignment horizontal="left"/>
      <protection locked="true"/>
    </xf>
    <xf numFmtId="0" fontId="2915" fillId="5" borderId="4" xfId="0" applyFill="true" applyBorder="true" applyFont="true">
      <alignment horizontal="left"/>
      <protection locked="true"/>
    </xf>
    <xf numFmtId="0" fontId="2916" fillId="5" borderId="4" xfId="0" applyFill="true" applyBorder="true" applyFont="true">
      <alignment horizontal="left"/>
      <protection locked="true"/>
    </xf>
    <xf numFmtId="0" fontId="2917" fillId="5" borderId="4" xfId="0" applyFill="true" applyBorder="true" applyFont="true">
      <alignment horizontal="left"/>
      <protection locked="true"/>
    </xf>
    <xf numFmtId="4" fontId="2918" fillId="5" borderId="4" xfId="0" applyFill="true" applyBorder="true" applyFont="true" applyNumberFormat="true">
      <alignment horizontal="right"/>
      <protection locked="true"/>
    </xf>
    <xf numFmtId="4" fontId="2919" fillId="5" borderId="4" xfId="0" applyFill="true" applyBorder="true" applyFont="true" applyNumberFormat="true">
      <alignment horizontal="right"/>
      <protection locked="true"/>
    </xf>
    <xf numFmtId="4" fontId="2920" fillId="5" borderId="4" xfId="0" applyFill="true" applyBorder="true" applyFont="true" applyNumberFormat="true">
      <alignment horizontal="right"/>
      <protection locked="true"/>
    </xf>
    <xf numFmtId="0" fontId="2921" fillId="0" borderId="0" xfId="0" applyFont="true"/>
    <xf numFmtId="0" fontId="2922" fillId="5" borderId="4" xfId="0" applyFill="true" applyBorder="true" applyFont="true">
      <alignment horizontal="left"/>
      <protection locked="true"/>
    </xf>
    <xf numFmtId="0" fontId="2923" fillId="5" borderId="4" xfId="0" applyFill="true" applyBorder="true" applyFont="true">
      <alignment horizontal="left"/>
      <protection locked="true"/>
    </xf>
    <xf numFmtId="0" fontId="2924" fillId="5" borderId="4" xfId="0" applyFill="true" applyBorder="true" applyFont="true">
      <alignment horizontal="left"/>
      <protection locked="true"/>
    </xf>
    <xf numFmtId="0" fontId="2925" fillId="5" borderId="4" xfId="0" applyFill="true" applyBorder="true" applyFont="true">
      <alignment horizontal="left"/>
      <protection locked="true"/>
    </xf>
    <xf numFmtId="0" fontId="2926" fillId="5" borderId="4" xfId="0" applyFill="true" applyBorder="true" applyFont="true">
      <alignment horizontal="left"/>
      <protection locked="true"/>
    </xf>
    <xf numFmtId="0" fontId="2927" fillId="5" borderId="4" xfId="0" applyFill="true" applyBorder="true" applyFont="true">
      <alignment horizontal="left"/>
      <protection locked="true"/>
    </xf>
    <xf numFmtId="0" fontId="2928" fillId="5" borderId="4" xfId="0" applyFill="true" applyBorder="true" applyFont="true">
      <alignment horizontal="left"/>
      <protection locked="true"/>
    </xf>
    <xf numFmtId="0" fontId="2929" fillId="5" borderId="4" xfId="0" applyFill="true" applyBorder="true" applyFont="true">
      <alignment horizontal="left"/>
      <protection locked="true"/>
    </xf>
    <xf numFmtId="0" fontId="2930" fillId="5" borderId="4" xfId="0" applyFill="true" applyBorder="true" applyFont="true">
      <alignment horizontal="left"/>
      <protection locked="true"/>
    </xf>
    <xf numFmtId="0" fontId="2931" fillId="5" borderId="4" xfId="0" applyFill="true" applyBorder="true" applyFont="true">
      <alignment horizontal="left"/>
      <protection locked="true"/>
    </xf>
    <xf numFmtId="0" fontId="2932" fillId="5" borderId="4" xfId="0" applyFill="true" applyBorder="true" applyFont="true">
      <alignment horizontal="left"/>
      <protection locked="true"/>
    </xf>
    <xf numFmtId="0" fontId="2933" fillId="5" borderId="4" xfId="0" applyFill="true" applyBorder="true" applyFont="true">
      <alignment horizontal="left"/>
      <protection locked="true"/>
    </xf>
    <xf numFmtId="4" fontId="2934" fillId="5" borderId="4" xfId="0" applyFill="true" applyBorder="true" applyFont="true" applyNumberFormat="true">
      <alignment horizontal="right"/>
      <protection locked="true"/>
    </xf>
    <xf numFmtId="4" fontId="2935" fillId="5" borderId="4" xfId="0" applyFill="true" applyBorder="true" applyFont="true" applyNumberFormat="true">
      <alignment horizontal="right"/>
      <protection locked="true"/>
    </xf>
    <xf numFmtId="4" fontId="2936" fillId="5" borderId="4" xfId="0" applyFill="true" applyBorder="true" applyFont="true" applyNumberFormat="true">
      <alignment horizontal="right"/>
      <protection locked="true"/>
    </xf>
    <xf numFmtId="0" fontId="2937" fillId="0" borderId="0" xfId="0" applyFont="true"/>
    <xf numFmtId="0" fontId="2938" fillId="5" borderId="4" xfId="0" applyFill="true" applyBorder="true" applyFont="true">
      <alignment horizontal="left"/>
      <protection locked="true"/>
    </xf>
    <xf numFmtId="0" fontId="2939" fillId="5" borderId="4" xfId="0" applyFill="true" applyBorder="true" applyFont="true">
      <alignment horizontal="left"/>
      <protection locked="true"/>
    </xf>
    <xf numFmtId="0" fontId="2940" fillId="5" borderId="4" xfId="0" applyFill="true" applyBorder="true" applyFont="true">
      <alignment horizontal="left"/>
      <protection locked="true"/>
    </xf>
    <xf numFmtId="0" fontId="2941" fillId="5" borderId="4" xfId="0" applyFill="true" applyBorder="true" applyFont="true">
      <alignment horizontal="left"/>
      <protection locked="true"/>
    </xf>
    <xf numFmtId="0" fontId="2942" fillId="5" borderId="4" xfId="0" applyFill="true" applyBorder="true" applyFont="true">
      <alignment horizontal="left"/>
      <protection locked="true"/>
    </xf>
    <xf numFmtId="0" fontId="2943" fillId="5" borderId="4" xfId="0" applyFill="true" applyBorder="true" applyFont="true">
      <alignment horizontal="left"/>
      <protection locked="true"/>
    </xf>
    <xf numFmtId="0" fontId="2944" fillId="5" borderId="4" xfId="0" applyFill="true" applyBorder="true" applyFont="true">
      <alignment horizontal="left"/>
      <protection locked="true"/>
    </xf>
    <xf numFmtId="0" fontId="2945" fillId="5" borderId="4" xfId="0" applyFill="true" applyBorder="true" applyFont="true">
      <alignment horizontal="left"/>
      <protection locked="true"/>
    </xf>
    <xf numFmtId="0" fontId="2946" fillId="5" borderId="4" xfId="0" applyFill="true" applyBorder="true" applyFont="true">
      <alignment horizontal="left"/>
      <protection locked="true"/>
    </xf>
    <xf numFmtId="0" fontId="2947" fillId="5" borderId="4" xfId="0" applyFill="true" applyBorder="true" applyFont="true">
      <alignment horizontal="left"/>
      <protection locked="true"/>
    </xf>
    <xf numFmtId="0" fontId="2948" fillId="5" borderId="4" xfId="0" applyFill="true" applyBorder="true" applyFont="true">
      <alignment horizontal="left"/>
      <protection locked="true"/>
    </xf>
    <xf numFmtId="0" fontId="2949" fillId="5" borderId="4" xfId="0" applyFill="true" applyBorder="true" applyFont="true">
      <alignment horizontal="left"/>
      <protection locked="true"/>
    </xf>
    <xf numFmtId="4" fontId="2950" fillId="5" borderId="4" xfId="0" applyFill="true" applyBorder="true" applyFont="true" applyNumberFormat="true">
      <alignment horizontal="right"/>
      <protection locked="true"/>
    </xf>
    <xf numFmtId="4" fontId="2951" fillId="5" borderId="4" xfId="0" applyFill="true" applyBorder="true" applyFont="true" applyNumberFormat="true">
      <alignment horizontal="right"/>
      <protection locked="true"/>
    </xf>
    <xf numFmtId="4" fontId="2952" fillId="5" borderId="4" xfId="0" applyFill="true" applyBorder="true" applyFont="true" applyNumberFormat="true">
      <alignment horizontal="right"/>
      <protection locked="true"/>
    </xf>
    <xf numFmtId="0" fontId="2953" fillId="0" borderId="0" xfId="0" applyFont="true"/>
    <xf numFmtId="0" fontId="2954" fillId="0" borderId="4" xfId="0" applyBorder="true" applyFont="true">
      <alignment horizontal="left" vertical="top"/>
      <protection locked="true"/>
    </xf>
    <xf numFmtId="0" fontId="2955" fillId="0" borderId="4" xfId="0" applyBorder="true" applyFont="true">
      <alignment horizontal="left" vertical="top" wrapText="true"/>
      <protection locked="true"/>
    </xf>
    <xf numFmtId="0" fontId="2956" fillId="0" borderId="4" xfId="0" applyBorder="true" applyFont="true">
      <alignment horizontal="center" vertical="top"/>
      <protection locked="true"/>
    </xf>
    <xf numFmtId="170" fontId="2957" fillId="0" borderId="4" xfId="0" applyBorder="true" applyFont="true" applyNumberFormat="true">
      <alignment horizontal="right" vertical="top"/>
      <protection locked="true"/>
    </xf>
    <xf numFmtId="171" fontId="2958" fillId="0" borderId="4" xfId="0" applyBorder="true" applyFont="true" applyNumberFormat="true">
      <alignment horizontal="right" vertical="top"/>
      <protection locked="true"/>
    </xf>
    <xf numFmtId="171" fontId="2959" fillId="0" borderId="4" xfId="0" applyBorder="true" applyFont="true" applyNumberFormat="true">
      <alignment horizontal="right" vertical="top"/>
      <protection locked="true"/>
    </xf>
    <xf numFmtId="171" fontId="2960" fillId="0" borderId="4" xfId="0" applyBorder="true" applyFont="true" applyNumberFormat="true">
      <alignment horizontal="right" vertical="top"/>
      <protection locked="true"/>
    </xf>
    <xf numFmtId="172" fontId="2961" fillId="3" borderId="4" xfId="0" applyFill="true" applyBorder="true" applyFont="true" applyNumberFormat="true">
      <alignment vertical="top" horizontal="right"/>
      <protection locked="false"/>
    </xf>
    <xf numFmtId="173" fontId="2962" fillId="0" borderId="4" xfId="0" applyBorder="true" applyFont="true" applyNumberFormat="true">
      <alignment horizontal="right" vertical="top"/>
      <protection locked="true"/>
    </xf>
    <xf numFmtId="4" fontId="2963" fillId="0" borderId="4" xfId="0" applyBorder="true" applyFont="true" applyNumberFormat="true">
      <alignment horizontal="right" vertical="top"/>
      <protection locked="true"/>
    </xf>
    <xf numFmtId="172" fontId="2964" fillId="3" borderId="4" xfId="0" applyFill="true" applyBorder="true" applyFont="true" applyNumberFormat="true">
      <alignment vertical="top" horizontal="right"/>
      <protection locked="false"/>
    </xf>
    <xf numFmtId="171" fontId="2965" fillId="0" borderId="4" xfId="0" applyBorder="true" applyFont="true" applyNumberFormat="true">
      <alignment horizontal="right" vertical="top"/>
      <protection locked="true"/>
    </xf>
    <xf numFmtId="171" fontId="2966" fillId="0" borderId="4" xfId="0" applyBorder="true" applyFont="true" applyNumberFormat="true">
      <alignment horizontal="right" vertical="top"/>
      <protection locked="true"/>
    </xf>
    <xf numFmtId="171" fontId="2967" fillId="0" borderId="4" xfId="0" applyBorder="true" applyFont="true" applyNumberFormat="true">
      <alignment horizontal="right" vertical="top"/>
      <protection locked="true"/>
    </xf>
    <xf numFmtId="4" fontId="2968" fillId="0" borderId="4" xfId="0" applyBorder="true" applyFont="true" applyNumberFormat="true">
      <alignment horizontal="right" vertical="top"/>
      <protection locked="true"/>
    </xf>
    <xf numFmtId="0" fontId="2969" fillId="0" borderId="0" xfId="0" applyFont="true"/>
    <xf numFmtId="0" fontId="2970" fillId="0" borderId="4" xfId="0" applyBorder="true" applyFont="true">
      <alignment horizontal="left" vertical="top"/>
      <protection locked="true"/>
    </xf>
    <xf numFmtId="0" fontId="2971" fillId="0" borderId="4" xfId="0" applyBorder="true" applyFont="true">
      <alignment horizontal="left" vertical="top" wrapText="true"/>
      <protection locked="true"/>
    </xf>
    <xf numFmtId="0" fontId="2972" fillId="0" borderId="4" xfId="0" applyBorder="true" applyFont="true">
      <alignment horizontal="center" vertical="top"/>
      <protection locked="true"/>
    </xf>
    <xf numFmtId="170" fontId="2973" fillId="0" borderId="4" xfId="0" applyBorder="true" applyFont="true" applyNumberFormat="true">
      <alignment horizontal="right" vertical="top"/>
      <protection locked="true"/>
    </xf>
    <xf numFmtId="171" fontId="2974" fillId="0" borderId="4" xfId="0" applyBorder="true" applyFont="true" applyNumberFormat="true">
      <alignment horizontal="right" vertical="top"/>
      <protection locked="true"/>
    </xf>
    <xf numFmtId="171" fontId="2975" fillId="0" borderId="4" xfId="0" applyBorder="true" applyFont="true" applyNumberFormat="true">
      <alignment horizontal="right" vertical="top"/>
      <protection locked="true"/>
    </xf>
    <xf numFmtId="171" fontId="2976" fillId="0" borderId="4" xfId="0" applyBorder="true" applyFont="true" applyNumberFormat="true">
      <alignment horizontal="right" vertical="top"/>
      <protection locked="true"/>
    </xf>
    <xf numFmtId="172" fontId="2977" fillId="3" borderId="4" xfId="0" applyFill="true" applyBorder="true" applyFont="true" applyNumberFormat="true">
      <alignment vertical="top" horizontal="right"/>
      <protection locked="false"/>
    </xf>
    <xf numFmtId="173" fontId="2978" fillId="0" borderId="4" xfId="0" applyBorder="true" applyFont="true" applyNumberFormat="true">
      <alignment horizontal="right" vertical="top"/>
      <protection locked="true"/>
    </xf>
    <xf numFmtId="4" fontId="2979" fillId="0" borderId="4" xfId="0" applyBorder="true" applyFont="true" applyNumberFormat="true">
      <alignment horizontal="right" vertical="top"/>
      <protection locked="true"/>
    </xf>
    <xf numFmtId="172" fontId="2980" fillId="3" borderId="4" xfId="0" applyFill="true" applyBorder="true" applyFont="true" applyNumberFormat="true">
      <alignment vertical="top" horizontal="right"/>
      <protection locked="false"/>
    </xf>
    <xf numFmtId="171" fontId="2981" fillId="0" borderId="4" xfId="0" applyBorder="true" applyFont="true" applyNumberFormat="true">
      <alignment horizontal="right" vertical="top"/>
      <protection locked="true"/>
    </xf>
    <xf numFmtId="171" fontId="2982" fillId="0" borderId="4" xfId="0" applyBorder="true" applyFont="true" applyNumberFormat="true">
      <alignment horizontal="right" vertical="top"/>
      <protection locked="true"/>
    </xf>
    <xf numFmtId="171" fontId="2983" fillId="0" borderId="4" xfId="0" applyBorder="true" applyFont="true" applyNumberFormat="true">
      <alignment horizontal="right" vertical="top"/>
      <protection locked="true"/>
    </xf>
    <xf numFmtId="4" fontId="2984" fillId="0" borderId="4" xfId="0" applyBorder="true" applyFont="true" applyNumberFormat="true">
      <alignment horizontal="right" vertical="top"/>
      <protection locked="true"/>
    </xf>
    <xf numFmtId="0" fontId="2985" fillId="0" borderId="0" xfId="0" applyFont="true"/>
    <xf numFmtId="0" fontId="2986" fillId="0" borderId="4" xfId="0" applyBorder="true" applyFont="true">
      <alignment horizontal="left" vertical="top"/>
      <protection locked="true"/>
    </xf>
    <xf numFmtId="0" fontId="2987" fillId="0" borderId="4" xfId="0" applyBorder="true" applyFont="true">
      <alignment horizontal="left" vertical="top" wrapText="true"/>
      <protection locked="true"/>
    </xf>
    <xf numFmtId="0" fontId="2988" fillId="0" borderId="4" xfId="0" applyBorder="true" applyFont="true">
      <alignment horizontal="center" vertical="top"/>
      <protection locked="true"/>
    </xf>
    <xf numFmtId="170" fontId="2989" fillId="0" borderId="4" xfId="0" applyBorder="true" applyFont="true" applyNumberFormat="true">
      <alignment horizontal="right" vertical="top"/>
      <protection locked="true"/>
    </xf>
    <xf numFmtId="171" fontId="2990" fillId="0" borderId="4" xfId="0" applyBorder="true" applyFont="true" applyNumberFormat="true">
      <alignment horizontal="right" vertical="top"/>
      <protection locked="true"/>
    </xf>
    <xf numFmtId="171" fontId="2991" fillId="0" borderId="4" xfId="0" applyBorder="true" applyFont="true" applyNumberFormat="true">
      <alignment horizontal="right" vertical="top"/>
      <protection locked="true"/>
    </xf>
    <xf numFmtId="171" fontId="2992" fillId="0" borderId="4" xfId="0" applyBorder="true" applyFont="true" applyNumberFormat="true">
      <alignment horizontal="right" vertical="top"/>
      <protection locked="true"/>
    </xf>
    <xf numFmtId="172" fontId="2993" fillId="3" borderId="4" xfId="0" applyFill="true" applyBorder="true" applyFont="true" applyNumberFormat="true">
      <alignment vertical="top" horizontal="right"/>
      <protection locked="false"/>
    </xf>
    <xf numFmtId="173" fontId="2994" fillId="0" borderId="4" xfId="0" applyBorder="true" applyFont="true" applyNumberFormat="true">
      <alignment horizontal="right" vertical="top"/>
      <protection locked="true"/>
    </xf>
    <xf numFmtId="4" fontId="2995" fillId="0" borderId="4" xfId="0" applyBorder="true" applyFont="true" applyNumberFormat="true">
      <alignment horizontal="right" vertical="top"/>
      <protection locked="true"/>
    </xf>
    <xf numFmtId="172" fontId="2996" fillId="3" borderId="4" xfId="0" applyFill="true" applyBorder="true" applyFont="true" applyNumberFormat="true">
      <alignment vertical="top" horizontal="right"/>
      <protection locked="false"/>
    </xf>
    <xf numFmtId="171" fontId="2997" fillId="0" borderId="4" xfId="0" applyBorder="true" applyFont="true" applyNumberFormat="true">
      <alignment horizontal="right" vertical="top"/>
      <protection locked="true"/>
    </xf>
    <xf numFmtId="171" fontId="2998" fillId="0" borderId="4" xfId="0" applyBorder="true" applyFont="true" applyNumberFormat="true">
      <alignment horizontal="right" vertical="top"/>
      <protection locked="true"/>
    </xf>
    <xf numFmtId="171" fontId="2999" fillId="0" borderId="4" xfId="0" applyBorder="true" applyFont="true" applyNumberFormat="true">
      <alignment horizontal="right" vertical="top"/>
      <protection locked="true"/>
    </xf>
    <xf numFmtId="4" fontId="3000" fillId="0" borderId="4" xfId="0" applyBorder="true" applyFont="true" applyNumberFormat="true">
      <alignment horizontal="right" vertical="top"/>
      <protection locked="true"/>
    </xf>
    <xf numFmtId="0" fontId="3001" fillId="0" borderId="0" xfId="0" applyFont="true"/>
    <xf numFmtId="0" fontId="3002" fillId="0" borderId="4" xfId="0" applyBorder="true" applyFont="true">
      <alignment horizontal="left" vertical="top"/>
      <protection locked="true"/>
    </xf>
    <xf numFmtId="0" fontId="3003" fillId="0" borderId="4" xfId="0" applyBorder="true" applyFont="true">
      <alignment horizontal="left" vertical="top" wrapText="true"/>
      <protection locked="true"/>
    </xf>
    <xf numFmtId="0" fontId="3004" fillId="0" borderId="4" xfId="0" applyBorder="true" applyFont="true">
      <alignment horizontal="center" vertical="top"/>
      <protection locked="true"/>
    </xf>
    <xf numFmtId="170" fontId="3005" fillId="0" borderId="4" xfId="0" applyBorder="true" applyFont="true" applyNumberFormat="true">
      <alignment horizontal="right" vertical="top"/>
      <protection locked="true"/>
    </xf>
    <xf numFmtId="171" fontId="3006" fillId="0" borderId="4" xfId="0" applyBorder="true" applyFont="true" applyNumberFormat="true">
      <alignment horizontal="right" vertical="top"/>
      <protection locked="true"/>
    </xf>
    <xf numFmtId="171" fontId="3007" fillId="0" borderId="4" xfId="0" applyBorder="true" applyFont="true" applyNumberFormat="true">
      <alignment horizontal="right" vertical="top"/>
      <protection locked="true"/>
    </xf>
    <xf numFmtId="171" fontId="3008" fillId="0" borderId="4" xfId="0" applyBorder="true" applyFont="true" applyNumberFormat="true">
      <alignment horizontal="right" vertical="top"/>
      <protection locked="true"/>
    </xf>
    <xf numFmtId="172" fontId="3009" fillId="3" borderId="4" xfId="0" applyFill="true" applyBorder="true" applyFont="true" applyNumberFormat="true">
      <alignment vertical="top" horizontal="right"/>
      <protection locked="false"/>
    </xf>
    <xf numFmtId="173" fontId="3010" fillId="0" borderId="4" xfId="0" applyBorder="true" applyFont="true" applyNumberFormat="true">
      <alignment horizontal="right" vertical="top"/>
      <protection locked="true"/>
    </xf>
    <xf numFmtId="4" fontId="3011" fillId="0" borderId="4" xfId="0" applyBorder="true" applyFont="true" applyNumberFormat="true">
      <alignment horizontal="right" vertical="top"/>
      <protection locked="true"/>
    </xf>
    <xf numFmtId="172" fontId="3012" fillId="3" borderId="4" xfId="0" applyFill="true" applyBorder="true" applyFont="true" applyNumberFormat="true">
      <alignment vertical="top" horizontal="right"/>
      <protection locked="false"/>
    </xf>
    <xf numFmtId="171" fontId="3013" fillId="0" borderId="4" xfId="0" applyBorder="true" applyFont="true" applyNumberFormat="true">
      <alignment horizontal="right" vertical="top"/>
      <protection locked="true"/>
    </xf>
    <xf numFmtId="171" fontId="3014" fillId="0" borderId="4" xfId="0" applyBorder="true" applyFont="true" applyNumberFormat="true">
      <alignment horizontal="right" vertical="top"/>
      <protection locked="true"/>
    </xf>
    <xf numFmtId="171" fontId="3015" fillId="0" borderId="4" xfId="0" applyBorder="true" applyFont="true" applyNumberFormat="true">
      <alignment horizontal="right" vertical="top"/>
      <protection locked="true"/>
    </xf>
    <xf numFmtId="4" fontId="3016" fillId="0" borderId="4" xfId="0" applyBorder="true" applyFont="true" applyNumberFormat="true">
      <alignment horizontal="right" vertical="top"/>
      <protection locked="true"/>
    </xf>
    <xf numFmtId="0" fontId="3017" fillId="0" borderId="0" xfId="0" applyFont="true"/>
    <xf numFmtId="0" fontId="3018" fillId="0" borderId="4" xfId="0" applyBorder="true" applyFont="true">
      <alignment horizontal="left" vertical="top"/>
      <protection locked="true"/>
    </xf>
    <xf numFmtId="0" fontId="3019" fillId="0" borderId="4" xfId="0" applyBorder="true" applyFont="true">
      <alignment horizontal="left" vertical="top" wrapText="true"/>
      <protection locked="true"/>
    </xf>
    <xf numFmtId="0" fontId="3020" fillId="0" borderId="4" xfId="0" applyBorder="true" applyFont="true">
      <alignment horizontal="center" vertical="top"/>
      <protection locked="true"/>
    </xf>
    <xf numFmtId="170" fontId="3021" fillId="0" borderId="4" xfId="0" applyBorder="true" applyFont="true" applyNumberFormat="true">
      <alignment horizontal="right" vertical="top"/>
      <protection locked="true"/>
    </xf>
    <xf numFmtId="171" fontId="3022" fillId="0" borderId="4" xfId="0" applyBorder="true" applyFont="true" applyNumberFormat="true">
      <alignment horizontal="right" vertical="top"/>
      <protection locked="true"/>
    </xf>
    <xf numFmtId="171" fontId="3023" fillId="0" borderId="4" xfId="0" applyBorder="true" applyFont="true" applyNumberFormat="true">
      <alignment horizontal="right" vertical="top"/>
      <protection locked="true"/>
    </xf>
    <xf numFmtId="171" fontId="3024" fillId="0" borderId="4" xfId="0" applyBorder="true" applyFont="true" applyNumberFormat="true">
      <alignment horizontal="right" vertical="top"/>
      <protection locked="true"/>
    </xf>
    <xf numFmtId="172" fontId="3025" fillId="3" borderId="4" xfId="0" applyFill="true" applyBorder="true" applyFont="true" applyNumberFormat="true">
      <alignment vertical="top" horizontal="right"/>
      <protection locked="false"/>
    </xf>
    <xf numFmtId="173" fontId="3026" fillId="0" borderId="4" xfId="0" applyBorder="true" applyFont="true" applyNumberFormat="true">
      <alignment horizontal="right" vertical="top"/>
      <protection locked="true"/>
    </xf>
    <xf numFmtId="4" fontId="3027" fillId="0" borderId="4" xfId="0" applyBorder="true" applyFont="true" applyNumberFormat="true">
      <alignment horizontal="right" vertical="top"/>
      <protection locked="true"/>
    </xf>
    <xf numFmtId="172" fontId="3028" fillId="3" borderId="4" xfId="0" applyFill="true" applyBorder="true" applyFont="true" applyNumberFormat="true">
      <alignment vertical="top" horizontal="right"/>
      <protection locked="false"/>
    </xf>
    <xf numFmtId="171" fontId="3029" fillId="0" borderId="4" xfId="0" applyBorder="true" applyFont="true" applyNumberFormat="true">
      <alignment horizontal="right" vertical="top"/>
      <protection locked="true"/>
    </xf>
    <xf numFmtId="171" fontId="3030" fillId="0" borderId="4" xfId="0" applyBorder="true" applyFont="true" applyNumberFormat="true">
      <alignment horizontal="right" vertical="top"/>
      <protection locked="true"/>
    </xf>
    <xf numFmtId="171" fontId="3031" fillId="0" borderId="4" xfId="0" applyBorder="true" applyFont="true" applyNumberFormat="true">
      <alignment horizontal="right" vertical="top"/>
      <protection locked="true"/>
    </xf>
    <xf numFmtId="4" fontId="3032" fillId="0" borderId="4" xfId="0" applyBorder="true" applyFont="true" applyNumberFormat="true">
      <alignment horizontal="right" vertical="top"/>
      <protection locked="true"/>
    </xf>
    <xf numFmtId="0" fontId="3033" fillId="0" borderId="0" xfId="0" applyFont="true"/>
    <xf numFmtId="0" fontId="3034" fillId="5" borderId="4" xfId="0" applyFill="true" applyBorder="true" applyFont="true">
      <alignment horizontal="left"/>
      <protection locked="true"/>
    </xf>
    <xf numFmtId="0" fontId="3035" fillId="5" borderId="4" xfId="0" applyFill="true" applyBorder="true" applyFont="true">
      <alignment horizontal="left"/>
      <protection locked="true"/>
    </xf>
    <xf numFmtId="0" fontId="3036" fillId="5" borderId="4" xfId="0" applyFill="true" applyBorder="true" applyFont="true">
      <alignment horizontal="left"/>
      <protection locked="true"/>
    </xf>
    <xf numFmtId="0" fontId="3037" fillId="5" borderId="4" xfId="0" applyFill="true" applyBorder="true" applyFont="true">
      <alignment horizontal="left"/>
      <protection locked="true"/>
    </xf>
    <xf numFmtId="0" fontId="3038" fillId="5" borderId="4" xfId="0" applyFill="true" applyBorder="true" applyFont="true">
      <alignment horizontal="left"/>
      <protection locked="true"/>
    </xf>
    <xf numFmtId="0" fontId="3039" fillId="5" borderId="4" xfId="0" applyFill="true" applyBorder="true" applyFont="true">
      <alignment horizontal="left"/>
      <protection locked="true"/>
    </xf>
    <xf numFmtId="0" fontId="3040" fillId="5" borderId="4" xfId="0" applyFill="true" applyBorder="true" applyFont="true">
      <alignment horizontal="left"/>
      <protection locked="true"/>
    </xf>
    <xf numFmtId="0" fontId="3041" fillId="5" borderId="4" xfId="0" applyFill="true" applyBorder="true" applyFont="true">
      <alignment horizontal="left"/>
      <protection locked="true"/>
    </xf>
    <xf numFmtId="0" fontId="3042" fillId="5" borderId="4" xfId="0" applyFill="true" applyBorder="true" applyFont="true">
      <alignment horizontal="left"/>
      <protection locked="true"/>
    </xf>
    <xf numFmtId="0" fontId="3043" fillId="5" borderId="4" xfId="0" applyFill="true" applyBorder="true" applyFont="true">
      <alignment horizontal="left"/>
      <protection locked="true"/>
    </xf>
    <xf numFmtId="0" fontId="3044" fillId="5" borderId="4" xfId="0" applyFill="true" applyBorder="true" applyFont="true">
      <alignment horizontal="left"/>
      <protection locked="true"/>
    </xf>
    <xf numFmtId="0" fontId="3045" fillId="5" borderId="4" xfId="0" applyFill="true" applyBorder="true" applyFont="true">
      <alignment horizontal="left"/>
      <protection locked="true"/>
    </xf>
    <xf numFmtId="4" fontId="3046" fillId="5" borderId="4" xfId="0" applyFill="true" applyBorder="true" applyFont="true" applyNumberFormat="true">
      <alignment horizontal="right"/>
      <protection locked="true"/>
    </xf>
    <xf numFmtId="4" fontId="3047" fillId="5" borderId="4" xfId="0" applyFill="true" applyBorder="true" applyFont="true" applyNumberFormat="true">
      <alignment horizontal="right"/>
      <protection locked="true"/>
    </xf>
    <xf numFmtId="4" fontId="3048" fillId="5" borderId="4" xfId="0" applyFill="true" applyBorder="true" applyFont="true" applyNumberFormat="true">
      <alignment horizontal="right"/>
      <protection locked="true"/>
    </xf>
    <xf numFmtId="0" fontId="3049" fillId="0" borderId="0" xfId="0" applyFont="true"/>
    <xf numFmtId="0" fontId="3050" fillId="0" borderId="4" xfId="0" applyBorder="true" applyFont="true">
      <alignment horizontal="left" vertical="top"/>
      <protection locked="true"/>
    </xf>
    <xf numFmtId="0" fontId="3051" fillId="0" borderId="4" xfId="0" applyBorder="true" applyFont="true">
      <alignment horizontal="left" vertical="top" wrapText="true"/>
      <protection locked="true"/>
    </xf>
    <xf numFmtId="0" fontId="3052" fillId="0" borderId="4" xfId="0" applyBorder="true" applyFont="true">
      <alignment horizontal="center" vertical="top"/>
      <protection locked="true"/>
    </xf>
    <xf numFmtId="170" fontId="3053" fillId="0" borderId="4" xfId="0" applyBorder="true" applyFont="true" applyNumberFormat="true">
      <alignment horizontal="right" vertical="top"/>
      <protection locked="true"/>
    </xf>
    <xf numFmtId="171" fontId="3054" fillId="0" borderId="4" xfId="0" applyBorder="true" applyFont="true" applyNumberFormat="true">
      <alignment horizontal="right" vertical="top"/>
      <protection locked="true"/>
    </xf>
    <xf numFmtId="171" fontId="3055" fillId="0" borderId="4" xfId="0" applyBorder="true" applyFont="true" applyNumberFormat="true">
      <alignment horizontal="right" vertical="top"/>
      <protection locked="true"/>
    </xf>
    <xf numFmtId="171" fontId="3056" fillId="0" borderId="4" xfId="0" applyBorder="true" applyFont="true" applyNumberFormat="true">
      <alignment horizontal="right" vertical="top"/>
      <protection locked="true"/>
    </xf>
    <xf numFmtId="172" fontId="3057" fillId="3" borderId="4" xfId="0" applyFill="true" applyBorder="true" applyFont="true" applyNumberFormat="true">
      <alignment vertical="top" horizontal="right"/>
      <protection locked="false"/>
    </xf>
    <xf numFmtId="173" fontId="3058" fillId="0" borderId="4" xfId="0" applyBorder="true" applyFont="true" applyNumberFormat="true">
      <alignment horizontal="right" vertical="top"/>
      <protection locked="true"/>
    </xf>
    <xf numFmtId="4" fontId="3059" fillId="0" borderId="4" xfId="0" applyBorder="true" applyFont="true" applyNumberFormat="true">
      <alignment horizontal="right" vertical="top"/>
      <protection locked="true"/>
    </xf>
    <xf numFmtId="172" fontId="3060" fillId="3" borderId="4" xfId="0" applyFill="true" applyBorder="true" applyFont="true" applyNumberFormat="true">
      <alignment vertical="top" horizontal="right"/>
      <protection locked="false"/>
    </xf>
    <xf numFmtId="171" fontId="3061" fillId="0" borderId="4" xfId="0" applyBorder="true" applyFont="true" applyNumberFormat="true">
      <alignment horizontal="right" vertical="top"/>
      <protection locked="true"/>
    </xf>
    <xf numFmtId="171" fontId="3062" fillId="0" borderId="4" xfId="0" applyBorder="true" applyFont="true" applyNumberFormat="true">
      <alignment horizontal="right" vertical="top"/>
      <protection locked="true"/>
    </xf>
    <xf numFmtId="171" fontId="3063" fillId="0" borderId="4" xfId="0" applyBorder="true" applyFont="true" applyNumberFormat="true">
      <alignment horizontal="right" vertical="top"/>
      <protection locked="true"/>
    </xf>
    <xf numFmtId="4" fontId="3064" fillId="0" borderId="4" xfId="0" applyBorder="true" applyFont="true" applyNumberFormat="true">
      <alignment horizontal="right" vertical="top"/>
      <protection locked="true"/>
    </xf>
    <xf numFmtId="0" fontId="3065" fillId="0" borderId="0" xfId="0" applyFont="true"/>
    <xf numFmtId="0" fontId="3066" fillId="0" borderId="4" xfId="0" applyBorder="true" applyFont="true">
      <alignment horizontal="left" vertical="top"/>
      <protection locked="true"/>
    </xf>
    <xf numFmtId="0" fontId="3067" fillId="0" borderId="4" xfId="0" applyBorder="true" applyFont="true">
      <alignment horizontal="left" vertical="top" wrapText="true"/>
      <protection locked="true"/>
    </xf>
    <xf numFmtId="0" fontId="3068" fillId="0" borderId="4" xfId="0" applyBorder="true" applyFont="true">
      <alignment horizontal="center" vertical="top"/>
      <protection locked="true"/>
    </xf>
    <xf numFmtId="170" fontId="3069" fillId="0" borderId="4" xfId="0" applyBorder="true" applyFont="true" applyNumberFormat="true">
      <alignment horizontal="right" vertical="top"/>
      <protection locked="true"/>
    </xf>
    <xf numFmtId="171" fontId="3070" fillId="0" borderId="4" xfId="0" applyBorder="true" applyFont="true" applyNumberFormat="true">
      <alignment horizontal="right" vertical="top"/>
      <protection locked="true"/>
    </xf>
    <xf numFmtId="171" fontId="3071" fillId="0" borderId="4" xfId="0" applyBorder="true" applyFont="true" applyNumberFormat="true">
      <alignment horizontal="right" vertical="top"/>
      <protection locked="true"/>
    </xf>
    <xf numFmtId="171" fontId="3072" fillId="0" borderId="4" xfId="0" applyBorder="true" applyFont="true" applyNumberFormat="true">
      <alignment horizontal="right" vertical="top"/>
      <protection locked="true"/>
    </xf>
    <xf numFmtId="172" fontId="3073" fillId="3" borderId="4" xfId="0" applyFill="true" applyBorder="true" applyFont="true" applyNumberFormat="true">
      <alignment vertical="top" horizontal="right"/>
      <protection locked="false"/>
    </xf>
    <xf numFmtId="173" fontId="3074" fillId="0" borderId="4" xfId="0" applyBorder="true" applyFont="true" applyNumberFormat="true">
      <alignment horizontal="right" vertical="top"/>
      <protection locked="true"/>
    </xf>
    <xf numFmtId="4" fontId="3075" fillId="0" borderId="4" xfId="0" applyBorder="true" applyFont="true" applyNumberFormat="true">
      <alignment horizontal="right" vertical="top"/>
      <protection locked="true"/>
    </xf>
    <xf numFmtId="172" fontId="3076" fillId="3" borderId="4" xfId="0" applyFill="true" applyBorder="true" applyFont="true" applyNumberFormat="true">
      <alignment vertical="top" horizontal="right"/>
      <protection locked="false"/>
    </xf>
    <xf numFmtId="171" fontId="3077" fillId="0" borderId="4" xfId="0" applyBorder="true" applyFont="true" applyNumberFormat="true">
      <alignment horizontal="right" vertical="top"/>
      <protection locked="true"/>
    </xf>
    <xf numFmtId="171" fontId="3078" fillId="0" borderId="4" xfId="0" applyBorder="true" applyFont="true" applyNumberFormat="true">
      <alignment horizontal="right" vertical="top"/>
      <protection locked="true"/>
    </xf>
    <xf numFmtId="171" fontId="3079" fillId="0" borderId="4" xfId="0" applyBorder="true" applyFont="true" applyNumberFormat="true">
      <alignment horizontal="right" vertical="top"/>
      <protection locked="true"/>
    </xf>
    <xf numFmtId="4" fontId="3080" fillId="0" borderId="4" xfId="0" applyBorder="true" applyFont="true" applyNumberFormat="true">
      <alignment horizontal="right" vertical="top"/>
      <protection locked="true"/>
    </xf>
    <xf numFmtId="0" fontId="3081" fillId="0" borderId="0" xfId="0" applyFont="true"/>
    <xf numFmtId="0" fontId="3082" fillId="0" borderId="4" xfId="0" applyBorder="true" applyFont="true">
      <alignment horizontal="left" vertical="top"/>
      <protection locked="true"/>
    </xf>
    <xf numFmtId="0" fontId="3083" fillId="0" borderId="4" xfId="0" applyBorder="true" applyFont="true">
      <alignment horizontal="left" vertical="top" wrapText="true"/>
      <protection locked="true"/>
    </xf>
    <xf numFmtId="0" fontId="3084" fillId="0" borderId="4" xfId="0" applyBorder="true" applyFont="true">
      <alignment horizontal="center" vertical="top"/>
      <protection locked="true"/>
    </xf>
    <xf numFmtId="170" fontId="3085" fillId="0" borderId="4" xfId="0" applyBorder="true" applyFont="true" applyNumberFormat="true">
      <alignment horizontal="right" vertical="top"/>
      <protection locked="true"/>
    </xf>
    <xf numFmtId="171" fontId="3086" fillId="0" borderId="4" xfId="0" applyBorder="true" applyFont="true" applyNumberFormat="true">
      <alignment horizontal="right" vertical="top"/>
      <protection locked="true"/>
    </xf>
    <xf numFmtId="171" fontId="3087" fillId="0" borderId="4" xfId="0" applyBorder="true" applyFont="true" applyNumberFormat="true">
      <alignment horizontal="right" vertical="top"/>
      <protection locked="true"/>
    </xf>
    <xf numFmtId="171" fontId="3088" fillId="0" borderId="4" xfId="0" applyBorder="true" applyFont="true" applyNumberFormat="true">
      <alignment horizontal="right" vertical="top"/>
      <protection locked="true"/>
    </xf>
    <xf numFmtId="172" fontId="3089" fillId="3" borderId="4" xfId="0" applyFill="true" applyBorder="true" applyFont="true" applyNumberFormat="true">
      <alignment vertical="top" horizontal="right"/>
      <protection locked="false"/>
    </xf>
    <xf numFmtId="173" fontId="3090" fillId="0" borderId="4" xfId="0" applyBorder="true" applyFont="true" applyNumberFormat="true">
      <alignment horizontal="right" vertical="top"/>
      <protection locked="true"/>
    </xf>
    <xf numFmtId="4" fontId="3091" fillId="0" borderId="4" xfId="0" applyBorder="true" applyFont="true" applyNumberFormat="true">
      <alignment horizontal="right" vertical="top"/>
      <protection locked="true"/>
    </xf>
    <xf numFmtId="172" fontId="3092" fillId="3" borderId="4" xfId="0" applyFill="true" applyBorder="true" applyFont="true" applyNumberFormat="true">
      <alignment vertical="top" horizontal="right"/>
      <protection locked="false"/>
    </xf>
    <xf numFmtId="171" fontId="3093" fillId="0" borderId="4" xfId="0" applyBorder="true" applyFont="true" applyNumberFormat="true">
      <alignment horizontal="right" vertical="top"/>
      <protection locked="true"/>
    </xf>
    <xf numFmtId="171" fontId="3094" fillId="0" borderId="4" xfId="0" applyBorder="true" applyFont="true" applyNumberFormat="true">
      <alignment horizontal="right" vertical="top"/>
      <protection locked="true"/>
    </xf>
    <xf numFmtId="171" fontId="3095" fillId="0" borderId="4" xfId="0" applyBorder="true" applyFont="true" applyNumberFormat="true">
      <alignment horizontal="right" vertical="top"/>
      <protection locked="true"/>
    </xf>
    <xf numFmtId="4" fontId="3096" fillId="0" borderId="4" xfId="0" applyBorder="true" applyFont="true" applyNumberFormat="true">
      <alignment horizontal="right" vertical="top"/>
      <protection locked="true"/>
    </xf>
    <xf numFmtId="0" fontId="3097" fillId="0" borderId="0" xfId="0" applyFont="true"/>
    <xf numFmtId="0" fontId="3098" fillId="0" borderId="4" xfId="0" applyBorder="true" applyFont="true">
      <alignment horizontal="left" vertical="top"/>
      <protection locked="true"/>
    </xf>
    <xf numFmtId="0" fontId="3099" fillId="0" borderId="4" xfId="0" applyBorder="true" applyFont="true">
      <alignment horizontal="left" vertical="top" wrapText="true"/>
      <protection locked="true"/>
    </xf>
    <xf numFmtId="0" fontId="3100" fillId="0" borderId="4" xfId="0" applyBorder="true" applyFont="true">
      <alignment horizontal="center" vertical="top"/>
      <protection locked="true"/>
    </xf>
    <xf numFmtId="170" fontId="3101" fillId="0" borderId="4" xfId="0" applyBorder="true" applyFont="true" applyNumberFormat="true">
      <alignment horizontal="right" vertical="top"/>
      <protection locked="true"/>
    </xf>
    <xf numFmtId="171" fontId="3102" fillId="0" borderId="4" xfId="0" applyBorder="true" applyFont="true" applyNumberFormat="true">
      <alignment horizontal="right" vertical="top"/>
      <protection locked="true"/>
    </xf>
    <xf numFmtId="171" fontId="3103" fillId="0" borderId="4" xfId="0" applyBorder="true" applyFont="true" applyNumberFormat="true">
      <alignment horizontal="right" vertical="top"/>
      <protection locked="true"/>
    </xf>
    <xf numFmtId="171" fontId="3104" fillId="0" borderId="4" xfId="0" applyBorder="true" applyFont="true" applyNumberFormat="true">
      <alignment horizontal="right" vertical="top"/>
      <protection locked="true"/>
    </xf>
    <xf numFmtId="172" fontId="3105" fillId="3" borderId="4" xfId="0" applyFill="true" applyBorder="true" applyFont="true" applyNumberFormat="true">
      <alignment vertical="top" horizontal="right"/>
      <protection locked="false"/>
    </xf>
    <xf numFmtId="173" fontId="3106" fillId="0" borderId="4" xfId="0" applyBorder="true" applyFont="true" applyNumberFormat="true">
      <alignment horizontal="right" vertical="top"/>
      <protection locked="true"/>
    </xf>
    <xf numFmtId="4" fontId="3107" fillId="0" borderId="4" xfId="0" applyBorder="true" applyFont="true" applyNumberFormat="true">
      <alignment horizontal="right" vertical="top"/>
      <protection locked="true"/>
    </xf>
    <xf numFmtId="172" fontId="3108" fillId="3" borderId="4" xfId="0" applyFill="true" applyBorder="true" applyFont="true" applyNumberFormat="true">
      <alignment vertical="top" horizontal="right"/>
      <protection locked="false"/>
    </xf>
    <xf numFmtId="171" fontId="3109" fillId="0" borderId="4" xfId="0" applyBorder="true" applyFont="true" applyNumberFormat="true">
      <alignment horizontal="right" vertical="top"/>
      <protection locked="true"/>
    </xf>
    <xf numFmtId="171" fontId="3110" fillId="0" borderId="4" xfId="0" applyBorder="true" applyFont="true" applyNumberFormat="true">
      <alignment horizontal="right" vertical="top"/>
      <protection locked="true"/>
    </xf>
    <xf numFmtId="171" fontId="3111" fillId="0" borderId="4" xfId="0" applyBorder="true" applyFont="true" applyNumberFormat="true">
      <alignment horizontal="right" vertical="top"/>
      <protection locked="true"/>
    </xf>
    <xf numFmtId="4" fontId="3112" fillId="0" borderId="4" xfId="0" applyBorder="true" applyFont="true" applyNumberFormat="true">
      <alignment horizontal="right" vertical="top"/>
      <protection locked="true"/>
    </xf>
    <xf numFmtId="0" fontId="3113" fillId="0" borderId="0" xfId="0" applyFont="true"/>
    <xf numFmtId="0" fontId="3114" fillId="5" borderId="4" xfId="0" applyFill="true" applyBorder="true" applyFont="true">
      <alignment horizontal="left"/>
      <protection locked="true"/>
    </xf>
    <xf numFmtId="0" fontId="3115" fillId="5" borderId="4" xfId="0" applyFill="true" applyBorder="true" applyFont="true">
      <alignment horizontal="left"/>
      <protection locked="true"/>
    </xf>
    <xf numFmtId="0" fontId="3116" fillId="5" borderId="4" xfId="0" applyFill="true" applyBorder="true" applyFont="true">
      <alignment horizontal="left"/>
      <protection locked="true"/>
    </xf>
    <xf numFmtId="0" fontId="3117" fillId="5" borderId="4" xfId="0" applyFill="true" applyBorder="true" applyFont="true">
      <alignment horizontal="left"/>
      <protection locked="true"/>
    </xf>
    <xf numFmtId="0" fontId="3118" fillId="5" borderId="4" xfId="0" applyFill="true" applyBorder="true" applyFont="true">
      <alignment horizontal="left"/>
      <protection locked="true"/>
    </xf>
    <xf numFmtId="0" fontId="3119" fillId="5" borderId="4" xfId="0" applyFill="true" applyBorder="true" applyFont="true">
      <alignment horizontal="left"/>
      <protection locked="true"/>
    </xf>
    <xf numFmtId="0" fontId="3120" fillId="5" borderId="4" xfId="0" applyFill="true" applyBorder="true" applyFont="true">
      <alignment horizontal="left"/>
      <protection locked="true"/>
    </xf>
    <xf numFmtId="0" fontId="3121" fillId="5" borderId="4" xfId="0" applyFill="true" applyBorder="true" applyFont="true">
      <alignment horizontal="left"/>
      <protection locked="true"/>
    </xf>
    <xf numFmtId="0" fontId="3122" fillId="5" borderId="4" xfId="0" applyFill="true" applyBorder="true" applyFont="true">
      <alignment horizontal="left"/>
      <protection locked="true"/>
    </xf>
    <xf numFmtId="0" fontId="3123" fillId="5" borderId="4" xfId="0" applyFill="true" applyBorder="true" applyFont="true">
      <alignment horizontal="left"/>
      <protection locked="true"/>
    </xf>
    <xf numFmtId="0" fontId="3124" fillId="5" borderId="4" xfId="0" applyFill="true" applyBorder="true" applyFont="true">
      <alignment horizontal="left"/>
      <protection locked="true"/>
    </xf>
    <xf numFmtId="0" fontId="3125" fillId="5" borderId="4" xfId="0" applyFill="true" applyBorder="true" applyFont="true">
      <alignment horizontal="left"/>
      <protection locked="true"/>
    </xf>
    <xf numFmtId="4" fontId="3126" fillId="5" borderId="4" xfId="0" applyFill="true" applyBorder="true" applyFont="true" applyNumberFormat="true">
      <alignment horizontal="right"/>
      <protection locked="true"/>
    </xf>
    <xf numFmtId="4" fontId="3127" fillId="5" borderId="4" xfId="0" applyFill="true" applyBorder="true" applyFont="true" applyNumberFormat="true">
      <alignment horizontal="right"/>
      <protection locked="true"/>
    </xf>
    <xf numFmtId="4" fontId="3128" fillId="5" borderId="4" xfId="0" applyFill="true" applyBorder="true" applyFont="true" applyNumberFormat="true">
      <alignment horizontal="right"/>
      <protection locked="true"/>
    </xf>
    <xf numFmtId="0" fontId="3129" fillId="0" borderId="0" xfId="0" applyFont="true"/>
    <xf numFmtId="0" fontId="3130" fillId="0" borderId="4" xfId="0" applyBorder="true" applyFont="true">
      <alignment horizontal="left" vertical="top"/>
      <protection locked="true"/>
    </xf>
    <xf numFmtId="0" fontId="3131" fillId="0" borderId="4" xfId="0" applyBorder="true" applyFont="true">
      <alignment horizontal="left" vertical="top" wrapText="true"/>
      <protection locked="true"/>
    </xf>
    <xf numFmtId="0" fontId="3132" fillId="0" borderId="4" xfId="0" applyBorder="true" applyFont="true">
      <alignment horizontal="center" vertical="top"/>
      <protection locked="true"/>
    </xf>
    <xf numFmtId="170" fontId="3133" fillId="0" borderId="4" xfId="0" applyBorder="true" applyFont="true" applyNumberFormat="true">
      <alignment horizontal="right" vertical="top"/>
      <protection locked="true"/>
    </xf>
    <xf numFmtId="171" fontId="3134" fillId="0" borderId="4" xfId="0" applyBorder="true" applyFont="true" applyNumberFormat="true">
      <alignment horizontal="right" vertical="top"/>
      <protection locked="true"/>
    </xf>
    <xf numFmtId="171" fontId="3135" fillId="0" borderId="4" xfId="0" applyBorder="true" applyFont="true" applyNumberFormat="true">
      <alignment horizontal="right" vertical="top"/>
      <protection locked="true"/>
    </xf>
    <xf numFmtId="171" fontId="3136" fillId="0" borderId="4" xfId="0" applyBorder="true" applyFont="true" applyNumberFormat="true">
      <alignment horizontal="right" vertical="top"/>
      <protection locked="true"/>
    </xf>
    <xf numFmtId="172" fontId="3137" fillId="3" borderId="4" xfId="0" applyFill="true" applyBorder="true" applyFont="true" applyNumberFormat="true">
      <alignment vertical="top" horizontal="right"/>
      <protection locked="false"/>
    </xf>
    <xf numFmtId="173" fontId="3138" fillId="0" borderId="4" xfId="0" applyBorder="true" applyFont="true" applyNumberFormat="true">
      <alignment horizontal="right" vertical="top"/>
      <protection locked="true"/>
    </xf>
    <xf numFmtId="4" fontId="3139" fillId="0" borderId="4" xfId="0" applyBorder="true" applyFont="true" applyNumberFormat="true">
      <alignment horizontal="right" vertical="top"/>
      <protection locked="true"/>
    </xf>
    <xf numFmtId="172" fontId="3140" fillId="3" borderId="4" xfId="0" applyFill="true" applyBorder="true" applyFont="true" applyNumberFormat="true">
      <alignment vertical="top" horizontal="right"/>
      <protection locked="false"/>
    </xf>
    <xf numFmtId="171" fontId="3141" fillId="0" borderId="4" xfId="0" applyBorder="true" applyFont="true" applyNumberFormat="true">
      <alignment horizontal="right" vertical="top"/>
      <protection locked="true"/>
    </xf>
    <xf numFmtId="171" fontId="3142" fillId="0" borderId="4" xfId="0" applyBorder="true" applyFont="true" applyNumberFormat="true">
      <alignment horizontal="right" vertical="top"/>
      <protection locked="true"/>
    </xf>
    <xf numFmtId="171" fontId="3143" fillId="0" borderId="4" xfId="0" applyBorder="true" applyFont="true" applyNumberFormat="true">
      <alignment horizontal="right" vertical="top"/>
      <protection locked="true"/>
    </xf>
    <xf numFmtId="4" fontId="3144" fillId="0" borderId="4" xfId="0" applyBorder="true" applyFont="true" applyNumberFormat="true">
      <alignment horizontal="right" vertical="top"/>
      <protection locked="true"/>
    </xf>
    <xf numFmtId="0" fontId="3145" fillId="0" borderId="0" xfId="0" applyFont="true"/>
    <xf numFmtId="0" fontId="3146" fillId="0" borderId="4" xfId="0" applyBorder="true" applyFont="true">
      <alignment horizontal="left" vertical="top"/>
      <protection locked="true"/>
    </xf>
    <xf numFmtId="0" fontId="3147" fillId="0" borderId="4" xfId="0" applyBorder="true" applyFont="true">
      <alignment horizontal="left" vertical="top" wrapText="true"/>
      <protection locked="true"/>
    </xf>
    <xf numFmtId="0" fontId="3148" fillId="0" borderId="4" xfId="0" applyBorder="true" applyFont="true">
      <alignment horizontal="center" vertical="top"/>
      <protection locked="true"/>
    </xf>
    <xf numFmtId="170" fontId="3149" fillId="0" borderId="4" xfId="0" applyBorder="true" applyFont="true" applyNumberFormat="true">
      <alignment horizontal="right" vertical="top"/>
      <protection locked="true"/>
    </xf>
    <xf numFmtId="171" fontId="3150" fillId="0" borderId="4" xfId="0" applyBorder="true" applyFont="true" applyNumberFormat="true">
      <alignment horizontal="right" vertical="top"/>
      <protection locked="true"/>
    </xf>
    <xf numFmtId="171" fontId="3151" fillId="0" borderId="4" xfId="0" applyBorder="true" applyFont="true" applyNumberFormat="true">
      <alignment horizontal="right" vertical="top"/>
      <protection locked="true"/>
    </xf>
    <xf numFmtId="171" fontId="3152" fillId="0" borderId="4" xfId="0" applyBorder="true" applyFont="true" applyNumberFormat="true">
      <alignment horizontal="right" vertical="top"/>
      <protection locked="true"/>
    </xf>
    <xf numFmtId="172" fontId="3153" fillId="3" borderId="4" xfId="0" applyFill="true" applyBorder="true" applyFont="true" applyNumberFormat="true">
      <alignment vertical="top" horizontal="right"/>
      <protection locked="false"/>
    </xf>
    <xf numFmtId="173" fontId="3154" fillId="0" borderId="4" xfId="0" applyBorder="true" applyFont="true" applyNumberFormat="true">
      <alignment horizontal="right" vertical="top"/>
      <protection locked="true"/>
    </xf>
    <xf numFmtId="4" fontId="3155" fillId="0" borderId="4" xfId="0" applyBorder="true" applyFont="true" applyNumberFormat="true">
      <alignment horizontal="right" vertical="top"/>
      <protection locked="true"/>
    </xf>
    <xf numFmtId="172" fontId="3156" fillId="3" borderId="4" xfId="0" applyFill="true" applyBorder="true" applyFont="true" applyNumberFormat="true">
      <alignment vertical="top" horizontal="right"/>
      <protection locked="false"/>
    </xf>
    <xf numFmtId="171" fontId="3157" fillId="0" borderId="4" xfId="0" applyBorder="true" applyFont="true" applyNumberFormat="true">
      <alignment horizontal="right" vertical="top"/>
      <protection locked="true"/>
    </xf>
    <xf numFmtId="171" fontId="3158" fillId="0" borderId="4" xfId="0" applyBorder="true" applyFont="true" applyNumberFormat="true">
      <alignment horizontal="right" vertical="top"/>
      <protection locked="true"/>
    </xf>
    <xf numFmtId="171" fontId="3159" fillId="0" borderId="4" xfId="0" applyBorder="true" applyFont="true" applyNumberFormat="true">
      <alignment horizontal="right" vertical="top"/>
      <protection locked="true"/>
    </xf>
    <xf numFmtId="4" fontId="3160" fillId="0" borderId="4" xfId="0" applyBorder="true" applyFont="true" applyNumberFormat="true">
      <alignment horizontal="right" vertical="top"/>
      <protection locked="true"/>
    </xf>
    <xf numFmtId="0" fontId="3161" fillId="0" borderId="0" xfId="0" applyFont="true"/>
    <xf numFmtId="0" fontId="3162" fillId="0" borderId="4" xfId="0" applyBorder="true" applyFont="true">
      <alignment horizontal="left" vertical="top"/>
      <protection locked="true"/>
    </xf>
    <xf numFmtId="0" fontId="3163" fillId="0" borderId="4" xfId="0" applyBorder="true" applyFont="true">
      <alignment horizontal="left" vertical="top" wrapText="true"/>
      <protection locked="true"/>
    </xf>
    <xf numFmtId="0" fontId="3164" fillId="0" borderId="4" xfId="0" applyBorder="true" applyFont="true">
      <alignment horizontal="center" vertical="top"/>
      <protection locked="true"/>
    </xf>
    <xf numFmtId="170" fontId="3165" fillId="0" borderId="4" xfId="0" applyBorder="true" applyFont="true" applyNumberFormat="true">
      <alignment horizontal="right" vertical="top"/>
      <protection locked="true"/>
    </xf>
    <xf numFmtId="171" fontId="3166" fillId="0" borderId="4" xfId="0" applyBorder="true" applyFont="true" applyNumberFormat="true">
      <alignment horizontal="right" vertical="top"/>
      <protection locked="true"/>
    </xf>
    <xf numFmtId="171" fontId="3167" fillId="0" borderId="4" xfId="0" applyBorder="true" applyFont="true" applyNumberFormat="true">
      <alignment horizontal="right" vertical="top"/>
      <protection locked="true"/>
    </xf>
    <xf numFmtId="171" fontId="3168" fillId="0" borderId="4" xfId="0" applyBorder="true" applyFont="true" applyNumberFormat="true">
      <alignment horizontal="right" vertical="top"/>
      <protection locked="true"/>
    </xf>
    <xf numFmtId="172" fontId="3169" fillId="3" borderId="4" xfId="0" applyFill="true" applyBorder="true" applyFont="true" applyNumberFormat="true">
      <alignment vertical="top" horizontal="right"/>
      <protection locked="false"/>
    </xf>
    <xf numFmtId="173" fontId="3170" fillId="0" borderId="4" xfId="0" applyBorder="true" applyFont="true" applyNumberFormat="true">
      <alignment horizontal="right" vertical="top"/>
      <protection locked="true"/>
    </xf>
    <xf numFmtId="4" fontId="3171" fillId="0" borderId="4" xfId="0" applyBorder="true" applyFont="true" applyNumberFormat="true">
      <alignment horizontal="right" vertical="top"/>
      <protection locked="true"/>
    </xf>
    <xf numFmtId="172" fontId="3172" fillId="3" borderId="4" xfId="0" applyFill="true" applyBorder="true" applyFont="true" applyNumberFormat="true">
      <alignment vertical="top" horizontal="right"/>
      <protection locked="false"/>
    </xf>
    <xf numFmtId="171" fontId="3173" fillId="0" borderId="4" xfId="0" applyBorder="true" applyFont="true" applyNumberFormat="true">
      <alignment horizontal="right" vertical="top"/>
      <protection locked="true"/>
    </xf>
    <xf numFmtId="171" fontId="3174" fillId="0" borderId="4" xfId="0" applyBorder="true" applyFont="true" applyNumberFormat="true">
      <alignment horizontal="right" vertical="top"/>
      <protection locked="true"/>
    </xf>
    <xf numFmtId="171" fontId="3175" fillId="0" borderId="4" xfId="0" applyBorder="true" applyFont="true" applyNumberFormat="true">
      <alignment horizontal="right" vertical="top"/>
      <protection locked="true"/>
    </xf>
    <xf numFmtId="4" fontId="3176" fillId="0" borderId="4" xfId="0" applyBorder="true" applyFont="true" applyNumberFormat="true">
      <alignment horizontal="right" vertical="top"/>
      <protection locked="true"/>
    </xf>
    <xf numFmtId="0" fontId="3177" fillId="0" borderId="0" xfId="0" applyFont="true"/>
    <xf numFmtId="0" fontId="3178" fillId="0" borderId="4" xfId="0" applyBorder="true" applyFont="true">
      <alignment horizontal="left" vertical="top"/>
      <protection locked="true"/>
    </xf>
    <xf numFmtId="0" fontId="3179" fillId="0" borderId="4" xfId="0" applyBorder="true" applyFont="true">
      <alignment horizontal="left" vertical="top" wrapText="true"/>
      <protection locked="true"/>
    </xf>
    <xf numFmtId="0" fontId="3180" fillId="0" borderId="4" xfId="0" applyBorder="true" applyFont="true">
      <alignment horizontal="center" vertical="top"/>
      <protection locked="true"/>
    </xf>
    <xf numFmtId="170" fontId="3181" fillId="0" borderId="4" xfId="0" applyBorder="true" applyFont="true" applyNumberFormat="true">
      <alignment horizontal="right" vertical="top"/>
      <protection locked="true"/>
    </xf>
    <xf numFmtId="171" fontId="3182" fillId="0" borderId="4" xfId="0" applyBorder="true" applyFont="true" applyNumberFormat="true">
      <alignment horizontal="right" vertical="top"/>
      <protection locked="true"/>
    </xf>
    <xf numFmtId="171" fontId="3183" fillId="0" borderId="4" xfId="0" applyBorder="true" applyFont="true" applyNumberFormat="true">
      <alignment horizontal="right" vertical="top"/>
      <protection locked="true"/>
    </xf>
    <xf numFmtId="171" fontId="3184" fillId="0" borderId="4" xfId="0" applyBorder="true" applyFont="true" applyNumberFormat="true">
      <alignment horizontal="right" vertical="top"/>
      <protection locked="true"/>
    </xf>
    <xf numFmtId="172" fontId="3185" fillId="3" borderId="4" xfId="0" applyFill="true" applyBorder="true" applyFont="true" applyNumberFormat="true">
      <alignment vertical="top" horizontal="right"/>
      <protection locked="false"/>
    </xf>
    <xf numFmtId="173" fontId="3186" fillId="0" borderId="4" xfId="0" applyBorder="true" applyFont="true" applyNumberFormat="true">
      <alignment horizontal="right" vertical="top"/>
      <protection locked="true"/>
    </xf>
    <xf numFmtId="4" fontId="3187" fillId="0" borderId="4" xfId="0" applyBorder="true" applyFont="true" applyNumberFormat="true">
      <alignment horizontal="right" vertical="top"/>
      <protection locked="true"/>
    </xf>
    <xf numFmtId="172" fontId="3188" fillId="3" borderId="4" xfId="0" applyFill="true" applyBorder="true" applyFont="true" applyNumberFormat="true">
      <alignment vertical="top" horizontal="right"/>
      <protection locked="false"/>
    </xf>
    <xf numFmtId="171" fontId="3189" fillId="0" borderId="4" xfId="0" applyBorder="true" applyFont="true" applyNumberFormat="true">
      <alignment horizontal="right" vertical="top"/>
      <protection locked="true"/>
    </xf>
    <xf numFmtId="171" fontId="3190" fillId="0" borderId="4" xfId="0" applyBorder="true" applyFont="true" applyNumberFormat="true">
      <alignment horizontal="right" vertical="top"/>
      <protection locked="true"/>
    </xf>
    <xf numFmtId="171" fontId="3191" fillId="0" borderId="4" xfId="0" applyBorder="true" applyFont="true" applyNumberFormat="true">
      <alignment horizontal="right" vertical="top"/>
      <protection locked="true"/>
    </xf>
    <xf numFmtId="4" fontId="3192" fillId="0" borderId="4" xfId="0" applyBorder="true" applyFont="true" applyNumberFormat="true">
      <alignment horizontal="right" vertical="top"/>
      <protection locked="true"/>
    </xf>
    <xf numFmtId="0" fontId="3193" fillId="0" borderId="0" xfId="0" applyFont="true"/>
    <xf numFmtId="0" fontId="3194" fillId="0" borderId="4" xfId="0" applyBorder="true" applyFont="true">
      <alignment horizontal="left" vertical="top"/>
      <protection locked="true"/>
    </xf>
    <xf numFmtId="0" fontId="3195" fillId="0" borderId="4" xfId="0" applyBorder="true" applyFont="true">
      <alignment horizontal="left" vertical="top" wrapText="true"/>
      <protection locked="true"/>
    </xf>
    <xf numFmtId="0" fontId="3196" fillId="0" borderId="4" xfId="0" applyBorder="true" applyFont="true">
      <alignment horizontal="center" vertical="top"/>
      <protection locked="true"/>
    </xf>
    <xf numFmtId="170" fontId="3197" fillId="0" borderId="4" xfId="0" applyBorder="true" applyFont="true" applyNumberFormat="true">
      <alignment horizontal="right" vertical="top"/>
      <protection locked="true"/>
    </xf>
    <xf numFmtId="171" fontId="3198" fillId="0" borderId="4" xfId="0" applyBorder="true" applyFont="true" applyNumberFormat="true">
      <alignment horizontal="right" vertical="top"/>
      <protection locked="true"/>
    </xf>
    <xf numFmtId="171" fontId="3199" fillId="0" borderId="4" xfId="0" applyBorder="true" applyFont="true" applyNumberFormat="true">
      <alignment horizontal="right" vertical="top"/>
      <protection locked="true"/>
    </xf>
    <xf numFmtId="171" fontId="3200" fillId="0" borderId="4" xfId="0" applyBorder="true" applyFont="true" applyNumberFormat="true">
      <alignment horizontal="right" vertical="top"/>
      <protection locked="true"/>
    </xf>
    <xf numFmtId="172" fontId="3201" fillId="3" borderId="4" xfId="0" applyFill="true" applyBorder="true" applyFont="true" applyNumberFormat="true">
      <alignment vertical="top" horizontal="right"/>
      <protection locked="false"/>
    </xf>
    <xf numFmtId="173" fontId="3202" fillId="0" borderId="4" xfId="0" applyBorder="true" applyFont="true" applyNumberFormat="true">
      <alignment horizontal="right" vertical="top"/>
      <protection locked="true"/>
    </xf>
    <xf numFmtId="4" fontId="3203" fillId="0" borderId="4" xfId="0" applyBorder="true" applyFont="true" applyNumberFormat="true">
      <alignment horizontal="right" vertical="top"/>
      <protection locked="true"/>
    </xf>
    <xf numFmtId="172" fontId="3204" fillId="3" borderId="4" xfId="0" applyFill="true" applyBorder="true" applyFont="true" applyNumberFormat="true">
      <alignment vertical="top" horizontal="right"/>
      <protection locked="false"/>
    </xf>
    <xf numFmtId="171" fontId="3205" fillId="0" borderId="4" xfId="0" applyBorder="true" applyFont="true" applyNumberFormat="true">
      <alignment horizontal="right" vertical="top"/>
      <protection locked="true"/>
    </xf>
    <xf numFmtId="171" fontId="3206" fillId="0" borderId="4" xfId="0" applyBorder="true" applyFont="true" applyNumberFormat="true">
      <alignment horizontal="right" vertical="top"/>
      <protection locked="true"/>
    </xf>
    <xf numFmtId="171" fontId="3207" fillId="0" borderId="4" xfId="0" applyBorder="true" applyFont="true" applyNumberFormat="true">
      <alignment horizontal="right" vertical="top"/>
      <protection locked="true"/>
    </xf>
    <xf numFmtId="4" fontId="3208" fillId="0" borderId="4" xfId="0" applyBorder="true" applyFont="true" applyNumberFormat="true">
      <alignment horizontal="right" vertical="top"/>
      <protection locked="true"/>
    </xf>
    <xf numFmtId="0" fontId="3209" fillId="0" borderId="0" xfId="0" applyFont="true"/>
    <xf numFmtId="0" fontId="3210" fillId="0" borderId="4" xfId="0" applyBorder="true" applyFont="true">
      <alignment horizontal="left" vertical="top"/>
      <protection locked="true"/>
    </xf>
    <xf numFmtId="0" fontId="3211" fillId="0" borderId="4" xfId="0" applyBorder="true" applyFont="true">
      <alignment horizontal="left" vertical="top" wrapText="true"/>
      <protection locked="true"/>
    </xf>
    <xf numFmtId="0" fontId="3212" fillId="0" borderId="4" xfId="0" applyBorder="true" applyFont="true">
      <alignment horizontal="center" vertical="top"/>
      <protection locked="true"/>
    </xf>
    <xf numFmtId="170" fontId="3213" fillId="0" borderId="4" xfId="0" applyBorder="true" applyFont="true" applyNumberFormat="true">
      <alignment horizontal="right" vertical="top"/>
      <protection locked="true"/>
    </xf>
    <xf numFmtId="171" fontId="3214" fillId="0" borderId="4" xfId="0" applyBorder="true" applyFont="true" applyNumberFormat="true">
      <alignment horizontal="right" vertical="top"/>
      <protection locked="true"/>
    </xf>
    <xf numFmtId="171" fontId="3215" fillId="0" borderId="4" xfId="0" applyBorder="true" applyFont="true" applyNumberFormat="true">
      <alignment horizontal="right" vertical="top"/>
      <protection locked="true"/>
    </xf>
    <xf numFmtId="171" fontId="3216" fillId="0" borderId="4" xfId="0" applyBorder="true" applyFont="true" applyNumberFormat="true">
      <alignment horizontal="right" vertical="top"/>
      <protection locked="true"/>
    </xf>
    <xf numFmtId="172" fontId="3217" fillId="3" borderId="4" xfId="0" applyFill="true" applyBorder="true" applyFont="true" applyNumberFormat="true">
      <alignment vertical="top" horizontal="right"/>
      <protection locked="false"/>
    </xf>
    <xf numFmtId="173" fontId="3218" fillId="0" borderId="4" xfId="0" applyBorder="true" applyFont="true" applyNumberFormat="true">
      <alignment horizontal="right" vertical="top"/>
      <protection locked="true"/>
    </xf>
    <xf numFmtId="4" fontId="3219" fillId="0" borderId="4" xfId="0" applyBorder="true" applyFont="true" applyNumberFormat="true">
      <alignment horizontal="right" vertical="top"/>
      <protection locked="true"/>
    </xf>
    <xf numFmtId="172" fontId="3220" fillId="3" borderId="4" xfId="0" applyFill="true" applyBorder="true" applyFont="true" applyNumberFormat="true">
      <alignment vertical="top" horizontal="right"/>
      <protection locked="false"/>
    </xf>
    <xf numFmtId="171" fontId="3221" fillId="0" borderId="4" xfId="0" applyBorder="true" applyFont="true" applyNumberFormat="true">
      <alignment horizontal="right" vertical="top"/>
      <protection locked="true"/>
    </xf>
    <xf numFmtId="171" fontId="3222" fillId="0" borderId="4" xfId="0" applyBorder="true" applyFont="true" applyNumberFormat="true">
      <alignment horizontal="right" vertical="top"/>
      <protection locked="true"/>
    </xf>
    <xf numFmtId="171" fontId="3223" fillId="0" borderId="4" xfId="0" applyBorder="true" applyFont="true" applyNumberFormat="true">
      <alignment horizontal="right" vertical="top"/>
      <protection locked="true"/>
    </xf>
    <xf numFmtId="4" fontId="3224" fillId="0" borderId="4" xfId="0" applyBorder="true" applyFont="true" applyNumberFormat="true">
      <alignment horizontal="right" vertical="top"/>
      <protection locked="true"/>
    </xf>
    <xf numFmtId="0" fontId="3225" fillId="0" borderId="0" xfId="0" applyFont="true"/>
    <xf numFmtId="0" fontId="3226" fillId="5" borderId="4" xfId="0" applyFill="true" applyBorder="true" applyFont="true">
      <alignment horizontal="left"/>
      <protection locked="true"/>
    </xf>
    <xf numFmtId="0" fontId="3227" fillId="5" borderId="4" xfId="0" applyFill="true" applyBorder="true" applyFont="true">
      <alignment horizontal="left"/>
      <protection locked="true"/>
    </xf>
    <xf numFmtId="0" fontId="3228" fillId="5" borderId="4" xfId="0" applyFill="true" applyBorder="true" applyFont="true">
      <alignment horizontal="left"/>
      <protection locked="true"/>
    </xf>
    <xf numFmtId="0" fontId="3229" fillId="5" borderId="4" xfId="0" applyFill="true" applyBorder="true" applyFont="true">
      <alignment horizontal="left"/>
      <protection locked="true"/>
    </xf>
    <xf numFmtId="0" fontId="3230" fillId="5" borderId="4" xfId="0" applyFill="true" applyBorder="true" applyFont="true">
      <alignment horizontal="left"/>
      <protection locked="true"/>
    </xf>
    <xf numFmtId="0" fontId="3231" fillId="5" borderId="4" xfId="0" applyFill="true" applyBorder="true" applyFont="true">
      <alignment horizontal="left"/>
      <protection locked="true"/>
    </xf>
    <xf numFmtId="0" fontId="3232" fillId="5" borderId="4" xfId="0" applyFill="true" applyBorder="true" applyFont="true">
      <alignment horizontal="left"/>
      <protection locked="true"/>
    </xf>
    <xf numFmtId="0" fontId="3233" fillId="5" borderId="4" xfId="0" applyFill="true" applyBorder="true" applyFont="true">
      <alignment horizontal="left"/>
      <protection locked="true"/>
    </xf>
    <xf numFmtId="0" fontId="3234" fillId="5" borderId="4" xfId="0" applyFill="true" applyBorder="true" applyFont="true">
      <alignment horizontal="left"/>
      <protection locked="true"/>
    </xf>
    <xf numFmtId="0" fontId="3235" fillId="5" borderId="4" xfId="0" applyFill="true" applyBorder="true" applyFont="true">
      <alignment horizontal="left"/>
      <protection locked="true"/>
    </xf>
    <xf numFmtId="0" fontId="3236" fillId="5" borderId="4" xfId="0" applyFill="true" applyBorder="true" applyFont="true">
      <alignment horizontal="left"/>
      <protection locked="true"/>
    </xf>
    <xf numFmtId="0" fontId="3237" fillId="5" borderId="4" xfId="0" applyFill="true" applyBorder="true" applyFont="true">
      <alignment horizontal="left"/>
      <protection locked="true"/>
    </xf>
    <xf numFmtId="4" fontId="3238" fillId="5" borderId="4" xfId="0" applyFill="true" applyBorder="true" applyFont="true" applyNumberFormat="true">
      <alignment horizontal="right"/>
      <protection locked="true"/>
    </xf>
    <xf numFmtId="4" fontId="3239" fillId="5" borderId="4" xfId="0" applyFill="true" applyBorder="true" applyFont="true" applyNumberFormat="true">
      <alignment horizontal="right"/>
      <protection locked="true"/>
    </xf>
    <xf numFmtId="4" fontId="3240" fillId="5" borderId="4" xfId="0" applyFill="true" applyBorder="true" applyFont="true" applyNumberFormat="true">
      <alignment horizontal="right"/>
      <protection locked="true"/>
    </xf>
    <xf numFmtId="0" fontId="3241" fillId="0" borderId="0" xfId="0" applyFont="true"/>
    <xf numFmtId="0" fontId="3242" fillId="5" borderId="4" xfId="0" applyFill="true" applyBorder="true" applyFont="true">
      <alignment horizontal="left"/>
      <protection locked="true"/>
    </xf>
    <xf numFmtId="0" fontId="3243" fillId="5" borderId="4" xfId="0" applyFill="true" applyBorder="true" applyFont="true">
      <alignment horizontal="left"/>
      <protection locked="true"/>
    </xf>
    <xf numFmtId="0" fontId="3244" fillId="5" borderId="4" xfId="0" applyFill="true" applyBorder="true" applyFont="true">
      <alignment horizontal="left"/>
      <protection locked="true"/>
    </xf>
    <xf numFmtId="0" fontId="3245" fillId="5" borderId="4" xfId="0" applyFill="true" applyBorder="true" applyFont="true">
      <alignment horizontal="left"/>
      <protection locked="true"/>
    </xf>
    <xf numFmtId="0" fontId="3246" fillId="5" borderId="4" xfId="0" applyFill="true" applyBorder="true" applyFont="true">
      <alignment horizontal="left"/>
      <protection locked="true"/>
    </xf>
    <xf numFmtId="0" fontId="3247" fillId="5" borderId="4" xfId="0" applyFill="true" applyBorder="true" applyFont="true">
      <alignment horizontal="left"/>
      <protection locked="true"/>
    </xf>
    <xf numFmtId="0" fontId="3248" fillId="5" borderId="4" xfId="0" applyFill="true" applyBorder="true" applyFont="true">
      <alignment horizontal="left"/>
      <protection locked="true"/>
    </xf>
    <xf numFmtId="0" fontId="3249" fillId="5" borderId="4" xfId="0" applyFill="true" applyBorder="true" applyFont="true">
      <alignment horizontal="left"/>
      <protection locked="true"/>
    </xf>
    <xf numFmtId="0" fontId="3250" fillId="5" borderId="4" xfId="0" applyFill="true" applyBorder="true" applyFont="true">
      <alignment horizontal="left"/>
      <protection locked="true"/>
    </xf>
    <xf numFmtId="0" fontId="3251" fillId="5" borderId="4" xfId="0" applyFill="true" applyBorder="true" applyFont="true">
      <alignment horizontal="left"/>
      <protection locked="true"/>
    </xf>
    <xf numFmtId="0" fontId="3252" fillId="5" borderId="4" xfId="0" applyFill="true" applyBorder="true" applyFont="true">
      <alignment horizontal="left"/>
      <protection locked="true"/>
    </xf>
    <xf numFmtId="0" fontId="3253" fillId="5" borderId="4" xfId="0" applyFill="true" applyBorder="true" applyFont="true">
      <alignment horizontal="left"/>
      <protection locked="true"/>
    </xf>
    <xf numFmtId="4" fontId="3254" fillId="5" borderId="4" xfId="0" applyFill="true" applyBorder="true" applyFont="true" applyNumberFormat="true">
      <alignment horizontal="right"/>
      <protection locked="true"/>
    </xf>
    <xf numFmtId="4" fontId="3255" fillId="5" borderId="4" xfId="0" applyFill="true" applyBorder="true" applyFont="true" applyNumberFormat="true">
      <alignment horizontal="right"/>
      <protection locked="true"/>
    </xf>
    <xf numFmtId="4" fontId="3256" fillId="5" borderId="4" xfId="0" applyFill="true" applyBorder="true" applyFont="true" applyNumberFormat="true">
      <alignment horizontal="right"/>
      <protection locked="true"/>
    </xf>
    <xf numFmtId="0" fontId="3257" fillId="0" borderId="0" xfId="0" applyFont="true"/>
    <xf numFmtId="0" fontId="3258" fillId="0" borderId="4" xfId="0" applyBorder="true" applyFont="true">
      <alignment horizontal="left" vertical="top"/>
      <protection locked="true"/>
    </xf>
    <xf numFmtId="0" fontId="3259" fillId="0" borderId="4" xfId="0" applyBorder="true" applyFont="true">
      <alignment horizontal="left" vertical="top" wrapText="true"/>
      <protection locked="true"/>
    </xf>
    <xf numFmtId="0" fontId="3260" fillId="0" borderId="4" xfId="0" applyBorder="true" applyFont="true">
      <alignment horizontal="center" vertical="top"/>
      <protection locked="true"/>
    </xf>
    <xf numFmtId="170" fontId="3261" fillId="0" borderId="4" xfId="0" applyBorder="true" applyFont="true" applyNumberFormat="true">
      <alignment horizontal="right" vertical="top"/>
      <protection locked="true"/>
    </xf>
    <xf numFmtId="171" fontId="3262" fillId="0" borderId="4" xfId="0" applyBorder="true" applyFont="true" applyNumberFormat="true">
      <alignment horizontal="right" vertical="top"/>
      <protection locked="true"/>
    </xf>
    <xf numFmtId="171" fontId="3263" fillId="0" borderId="4" xfId="0" applyBorder="true" applyFont="true" applyNumberFormat="true">
      <alignment horizontal="right" vertical="top"/>
      <protection locked="true"/>
    </xf>
    <xf numFmtId="171" fontId="3264" fillId="0" borderId="4" xfId="0" applyBorder="true" applyFont="true" applyNumberFormat="true">
      <alignment horizontal="right" vertical="top"/>
      <protection locked="true"/>
    </xf>
    <xf numFmtId="172" fontId="3265" fillId="3" borderId="4" xfId="0" applyFill="true" applyBorder="true" applyFont="true" applyNumberFormat="true">
      <alignment vertical="top" horizontal="right"/>
      <protection locked="false"/>
    </xf>
    <xf numFmtId="173" fontId="3266" fillId="0" borderId="4" xfId="0" applyBorder="true" applyFont="true" applyNumberFormat="true">
      <alignment horizontal="right" vertical="top"/>
      <protection locked="true"/>
    </xf>
    <xf numFmtId="4" fontId="3267" fillId="0" borderId="4" xfId="0" applyBorder="true" applyFont="true" applyNumberFormat="true">
      <alignment horizontal="right" vertical="top"/>
      <protection locked="true"/>
    </xf>
    <xf numFmtId="172" fontId="3268" fillId="3" borderId="4" xfId="0" applyFill="true" applyBorder="true" applyFont="true" applyNumberFormat="true">
      <alignment vertical="top" horizontal="right"/>
      <protection locked="false"/>
    </xf>
    <xf numFmtId="171" fontId="3269" fillId="0" borderId="4" xfId="0" applyBorder="true" applyFont="true" applyNumberFormat="true">
      <alignment horizontal="right" vertical="top"/>
      <protection locked="true"/>
    </xf>
    <xf numFmtId="171" fontId="3270" fillId="0" borderId="4" xfId="0" applyBorder="true" applyFont="true" applyNumberFormat="true">
      <alignment horizontal="right" vertical="top"/>
      <protection locked="true"/>
    </xf>
    <xf numFmtId="171" fontId="3271" fillId="0" borderId="4" xfId="0" applyBorder="true" applyFont="true" applyNumberFormat="true">
      <alignment horizontal="right" vertical="top"/>
      <protection locked="true"/>
    </xf>
    <xf numFmtId="4" fontId="3272" fillId="0" borderId="4" xfId="0" applyBorder="true" applyFont="true" applyNumberFormat="true">
      <alignment horizontal="right" vertical="top"/>
      <protection locked="true"/>
    </xf>
    <xf numFmtId="0" fontId="3273" fillId="0" borderId="0" xfId="0" applyFont="true"/>
    <xf numFmtId="0" fontId="3274" fillId="5" borderId="4" xfId="0" applyFill="true" applyBorder="true" applyFont="true">
      <alignment horizontal="left"/>
      <protection locked="true"/>
    </xf>
    <xf numFmtId="0" fontId="3275" fillId="5" borderId="4" xfId="0" applyFill="true" applyBorder="true" applyFont="true">
      <alignment horizontal="left"/>
      <protection locked="true"/>
    </xf>
    <xf numFmtId="0" fontId="3276" fillId="5" borderId="4" xfId="0" applyFill="true" applyBorder="true" applyFont="true">
      <alignment horizontal="left"/>
      <protection locked="true"/>
    </xf>
    <xf numFmtId="0" fontId="3277" fillId="5" borderId="4" xfId="0" applyFill="true" applyBorder="true" applyFont="true">
      <alignment horizontal="left"/>
      <protection locked="true"/>
    </xf>
    <xf numFmtId="0" fontId="3278" fillId="5" borderId="4" xfId="0" applyFill="true" applyBorder="true" applyFont="true">
      <alignment horizontal="left"/>
      <protection locked="true"/>
    </xf>
    <xf numFmtId="0" fontId="3279" fillId="5" borderId="4" xfId="0" applyFill="true" applyBorder="true" applyFont="true">
      <alignment horizontal="left"/>
      <protection locked="true"/>
    </xf>
    <xf numFmtId="0" fontId="3280" fillId="5" borderId="4" xfId="0" applyFill="true" applyBorder="true" applyFont="true">
      <alignment horizontal="left"/>
      <protection locked="true"/>
    </xf>
    <xf numFmtId="0" fontId="3281" fillId="5" borderId="4" xfId="0" applyFill="true" applyBorder="true" applyFont="true">
      <alignment horizontal="left"/>
      <protection locked="true"/>
    </xf>
    <xf numFmtId="0" fontId="3282" fillId="5" borderId="4" xfId="0" applyFill="true" applyBorder="true" applyFont="true">
      <alignment horizontal="left"/>
      <protection locked="true"/>
    </xf>
    <xf numFmtId="0" fontId="3283" fillId="5" borderId="4" xfId="0" applyFill="true" applyBorder="true" applyFont="true">
      <alignment horizontal="left"/>
      <protection locked="true"/>
    </xf>
    <xf numFmtId="0" fontId="3284" fillId="5" borderId="4" xfId="0" applyFill="true" applyBorder="true" applyFont="true">
      <alignment horizontal="left"/>
      <protection locked="true"/>
    </xf>
    <xf numFmtId="0" fontId="3285" fillId="5" borderId="4" xfId="0" applyFill="true" applyBorder="true" applyFont="true">
      <alignment horizontal="left"/>
      <protection locked="true"/>
    </xf>
    <xf numFmtId="4" fontId="3286" fillId="5" borderId="4" xfId="0" applyFill="true" applyBorder="true" applyFont="true" applyNumberFormat="true">
      <alignment horizontal="right"/>
      <protection locked="true"/>
    </xf>
    <xf numFmtId="4" fontId="3287" fillId="5" borderId="4" xfId="0" applyFill="true" applyBorder="true" applyFont="true" applyNumberFormat="true">
      <alignment horizontal="right"/>
      <protection locked="true"/>
    </xf>
    <xf numFmtId="4" fontId="3288" fillId="5" borderId="4" xfId="0" applyFill="true" applyBorder="true" applyFont="true" applyNumberFormat="true">
      <alignment horizontal="right"/>
      <protection locked="true"/>
    </xf>
    <xf numFmtId="0" fontId="3289" fillId="0" borderId="0" xfId="0" applyFont="true"/>
    <xf numFmtId="0" fontId="3290" fillId="0" borderId="4" xfId="0" applyBorder="true" applyFont="true">
      <alignment horizontal="left" vertical="top"/>
      <protection locked="true"/>
    </xf>
    <xf numFmtId="0" fontId="3291" fillId="0" borderId="4" xfId="0" applyBorder="true" applyFont="true">
      <alignment horizontal="left" vertical="top" wrapText="true"/>
      <protection locked="true"/>
    </xf>
    <xf numFmtId="0" fontId="3292" fillId="0" borderId="4" xfId="0" applyBorder="true" applyFont="true">
      <alignment horizontal="center" vertical="top"/>
      <protection locked="true"/>
    </xf>
    <xf numFmtId="170" fontId="3293" fillId="0" borderId="4" xfId="0" applyBorder="true" applyFont="true" applyNumberFormat="true">
      <alignment horizontal="right" vertical="top"/>
      <protection locked="true"/>
    </xf>
    <xf numFmtId="171" fontId="3294" fillId="0" borderId="4" xfId="0" applyBorder="true" applyFont="true" applyNumberFormat="true">
      <alignment horizontal="right" vertical="top"/>
      <protection locked="true"/>
    </xf>
    <xf numFmtId="171" fontId="3295" fillId="0" borderId="4" xfId="0" applyBorder="true" applyFont="true" applyNumberFormat="true">
      <alignment horizontal="right" vertical="top"/>
      <protection locked="true"/>
    </xf>
    <xf numFmtId="171" fontId="3296" fillId="0" borderId="4" xfId="0" applyBorder="true" applyFont="true" applyNumberFormat="true">
      <alignment horizontal="right" vertical="top"/>
      <protection locked="true"/>
    </xf>
    <xf numFmtId="172" fontId="3297" fillId="3" borderId="4" xfId="0" applyFill="true" applyBorder="true" applyFont="true" applyNumberFormat="true">
      <alignment vertical="top" horizontal="right"/>
      <protection locked="false"/>
    </xf>
    <xf numFmtId="173" fontId="3298" fillId="0" borderId="4" xfId="0" applyBorder="true" applyFont="true" applyNumberFormat="true">
      <alignment horizontal="right" vertical="top"/>
      <protection locked="true"/>
    </xf>
    <xf numFmtId="4" fontId="3299" fillId="0" borderId="4" xfId="0" applyBorder="true" applyFont="true" applyNumberFormat="true">
      <alignment horizontal="right" vertical="top"/>
      <protection locked="true"/>
    </xf>
    <xf numFmtId="172" fontId="3300" fillId="3" borderId="4" xfId="0" applyFill="true" applyBorder="true" applyFont="true" applyNumberFormat="true">
      <alignment vertical="top" horizontal="right"/>
      <protection locked="false"/>
    </xf>
    <xf numFmtId="171" fontId="3301" fillId="0" borderId="4" xfId="0" applyBorder="true" applyFont="true" applyNumberFormat="true">
      <alignment horizontal="right" vertical="top"/>
      <protection locked="true"/>
    </xf>
    <xf numFmtId="171" fontId="3302" fillId="0" borderId="4" xfId="0" applyBorder="true" applyFont="true" applyNumberFormat="true">
      <alignment horizontal="right" vertical="top"/>
      <protection locked="true"/>
    </xf>
    <xf numFmtId="171" fontId="3303" fillId="0" borderId="4" xfId="0" applyBorder="true" applyFont="true" applyNumberFormat="true">
      <alignment horizontal="right" vertical="top"/>
      <protection locked="true"/>
    </xf>
    <xf numFmtId="4" fontId="3304" fillId="0" borderId="4" xfId="0" applyBorder="true" applyFont="true" applyNumberFormat="true">
      <alignment horizontal="right" vertical="top"/>
      <protection locked="true"/>
    </xf>
    <xf numFmtId="0" fontId="3305" fillId="0" borderId="0" xfId="0" applyFont="true"/>
    <xf numFmtId="0" fontId="3306" fillId="0" borderId="4" xfId="0" applyBorder="true" applyFont="true">
      <alignment horizontal="left" vertical="top"/>
      <protection locked="true"/>
    </xf>
    <xf numFmtId="0" fontId="3307" fillId="0" borderId="4" xfId="0" applyBorder="true" applyFont="true">
      <alignment horizontal="left" vertical="top" wrapText="true"/>
      <protection locked="true"/>
    </xf>
    <xf numFmtId="0" fontId="3308" fillId="0" borderId="4" xfId="0" applyBorder="true" applyFont="true">
      <alignment horizontal="center" vertical="top"/>
      <protection locked="true"/>
    </xf>
    <xf numFmtId="170" fontId="3309" fillId="0" borderId="4" xfId="0" applyBorder="true" applyFont="true" applyNumberFormat="true">
      <alignment horizontal="right" vertical="top"/>
      <protection locked="true"/>
    </xf>
    <xf numFmtId="171" fontId="3310" fillId="0" borderId="4" xfId="0" applyBorder="true" applyFont="true" applyNumberFormat="true">
      <alignment horizontal="right" vertical="top"/>
      <protection locked="true"/>
    </xf>
    <xf numFmtId="171" fontId="3311" fillId="0" borderId="4" xfId="0" applyBorder="true" applyFont="true" applyNumberFormat="true">
      <alignment horizontal="right" vertical="top"/>
      <protection locked="true"/>
    </xf>
    <xf numFmtId="171" fontId="3312" fillId="0" borderId="4" xfId="0" applyBorder="true" applyFont="true" applyNumberFormat="true">
      <alignment horizontal="right" vertical="top"/>
      <protection locked="true"/>
    </xf>
    <xf numFmtId="172" fontId="3313" fillId="3" borderId="4" xfId="0" applyFill="true" applyBorder="true" applyFont="true" applyNumberFormat="true">
      <alignment vertical="top" horizontal="right"/>
      <protection locked="false"/>
    </xf>
    <xf numFmtId="173" fontId="3314" fillId="0" borderId="4" xfId="0" applyBorder="true" applyFont="true" applyNumberFormat="true">
      <alignment horizontal="right" vertical="top"/>
      <protection locked="true"/>
    </xf>
    <xf numFmtId="4" fontId="3315" fillId="0" borderId="4" xfId="0" applyBorder="true" applyFont="true" applyNumberFormat="true">
      <alignment horizontal="right" vertical="top"/>
      <protection locked="true"/>
    </xf>
    <xf numFmtId="172" fontId="3316" fillId="3" borderId="4" xfId="0" applyFill="true" applyBorder="true" applyFont="true" applyNumberFormat="true">
      <alignment vertical="top" horizontal="right"/>
      <protection locked="false"/>
    </xf>
    <xf numFmtId="171" fontId="3317" fillId="0" borderId="4" xfId="0" applyBorder="true" applyFont="true" applyNumberFormat="true">
      <alignment horizontal="right" vertical="top"/>
      <protection locked="true"/>
    </xf>
    <xf numFmtId="171" fontId="3318" fillId="0" borderId="4" xfId="0" applyBorder="true" applyFont="true" applyNumberFormat="true">
      <alignment horizontal="right" vertical="top"/>
      <protection locked="true"/>
    </xf>
    <xf numFmtId="171" fontId="3319" fillId="0" borderId="4" xfId="0" applyBorder="true" applyFont="true" applyNumberFormat="true">
      <alignment horizontal="right" vertical="top"/>
      <protection locked="true"/>
    </xf>
    <xf numFmtId="4" fontId="3320" fillId="0" borderId="4" xfId="0" applyBorder="true" applyFont="true" applyNumberFormat="true">
      <alignment horizontal="right" vertical="top"/>
      <protection locked="true"/>
    </xf>
    <xf numFmtId="0" fontId="3321" fillId="0" borderId="0" xfId="0" applyFont="true"/>
    <xf numFmtId="0" fontId="3322" fillId="0" borderId="4" xfId="0" applyBorder="true" applyFont="true">
      <alignment horizontal="left" vertical="top"/>
      <protection locked="true"/>
    </xf>
    <xf numFmtId="0" fontId="3323" fillId="0" borderId="4" xfId="0" applyBorder="true" applyFont="true">
      <alignment horizontal="left" vertical="top" wrapText="true"/>
      <protection locked="true"/>
    </xf>
    <xf numFmtId="0" fontId="3324" fillId="0" borderId="4" xfId="0" applyBorder="true" applyFont="true">
      <alignment horizontal="center" vertical="top"/>
      <protection locked="true"/>
    </xf>
    <xf numFmtId="170" fontId="3325" fillId="0" borderId="4" xfId="0" applyBorder="true" applyFont="true" applyNumberFormat="true">
      <alignment horizontal="right" vertical="top"/>
      <protection locked="true"/>
    </xf>
    <xf numFmtId="171" fontId="3326" fillId="0" borderId="4" xfId="0" applyBorder="true" applyFont="true" applyNumberFormat="true">
      <alignment horizontal="right" vertical="top"/>
      <protection locked="true"/>
    </xf>
    <xf numFmtId="171" fontId="3327" fillId="0" borderId="4" xfId="0" applyBorder="true" applyFont="true" applyNumberFormat="true">
      <alignment horizontal="right" vertical="top"/>
      <protection locked="true"/>
    </xf>
    <xf numFmtId="171" fontId="3328" fillId="0" borderId="4" xfId="0" applyBorder="true" applyFont="true" applyNumberFormat="true">
      <alignment horizontal="right" vertical="top"/>
      <protection locked="true"/>
    </xf>
    <xf numFmtId="172" fontId="3329" fillId="3" borderId="4" xfId="0" applyFill="true" applyBorder="true" applyFont="true" applyNumberFormat="true">
      <alignment vertical="top" horizontal="right"/>
      <protection locked="false"/>
    </xf>
    <xf numFmtId="173" fontId="3330" fillId="0" borderId="4" xfId="0" applyBorder="true" applyFont="true" applyNumberFormat="true">
      <alignment horizontal="right" vertical="top"/>
      <protection locked="true"/>
    </xf>
    <xf numFmtId="4" fontId="3331" fillId="0" borderId="4" xfId="0" applyBorder="true" applyFont="true" applyNumberFormat="true">
      <alignment horizontal="right" vertical="top"/>
      <protection locked="true"/>
    </xf>
    <xf numFmtId="172" fontId="3332" fillId="3" borderId="4" xfId="0" applyFill="true" applyBorder="true" applyFont="true" applyNumberFormat="true">
      <alignment vertical="top" horizontal="right"/>
      <protection locked="false"/>
    </xf>
    <xf numFmtId="171" fontId="3333" fillId="0" borderId="4" xfId="0" applyBorder="true" applyFont="true" applyNumberFormat="true">
      <alignment horizontal="right" vertical="top"/>
      <protection locked="true"/>
    </xf>
    <xf numFmtId="171" fontId="3334" fillId="0" borderId="4" xfId="0" applyBorder="true" applyFont="true" applyNumberFormat="true">
      <alignment horizontal="right" vertical="top"/>
      <protection locked="true"/>
    </xf>
    <xf numFmtId="171" fontId="3335" fillId="0" borderId="4" xfId="0" applyBorder="true" applyFont="true" applyNumberFormat="true">
      <alignment horizontal="right" vertical="top"/>
      <protection locked="true"/>
    </xf>
    <xf numFmtId="4" fontId="3336" fillId="0" borderId="4" xfId="0" applyBorder="true" applyFont="true" applyNumberFormat="true">
      <alignment horizontal="right" vertical="top"/>
      <protection locked="true"/>
    </xf>
    <xf numFmtId="0" fontId="3337" fillId="0" borderId="0" xfId="0" applyFont="true"/>
    <xf numFmtId="0" fontId="3338" fillId="0" borderId="4" xfId="0" applyBorder="true" applyFont="true">
      <alignment horizontal="left" vertical="top"/>
      <protection locked="true"/>
    </xf>
    <xf numFmtId="0" fontId="3339" fillId="0" borderId="4" xfId="0" applyBorder="true" applyFont="true">
      <alignment horizontal="left" vertical="top" wrapText="true"/>
      <protection locked="true"/>
    </xf>
    <xf numFmtId="0" fontId="3340" fillId="0" borderId="4" xfId="0" applyBorder="true" applyFont="true">
      <alignment horizontal="center" vertical="top"/>
      <protection locked="true"/>
    </xf>
    <xf numFmtId="170" fontId="3341" fillId="0" borderId="4" xfId="0" applyBorder="true" applyFont="true" applyNumberFormat="true">
      <alignment horizontal="right" vertical="top"/>
      <protection locked="true"/>
    </xf>
    <xf numFmtId="171" fontId="3342" fillId="0" borderId="4" xfId="0" applyBorder="true" applyFont="true" applyNumberFormat="true">
      <alignment horizontal="right" vertical="top"/>
      <protection locked="true"/>
    </xf>
    <xf numFmtId="171" fontId="3343" fillId="0" borderId="4" xfId="0" applyBorder="true" applyFont="true" applyNumberFormat="true">
      <alignment horizontal="right" vertical="top"/>
      <protection locked="true"/>
    </xf>
    <xf numFmtId="171" fontId="3344" fillId="0" borderId="4" xfId="0" applyBorder="true" applyFont="true" applyNumberFormat="true">
      <alignment horizontal="right" vertical="top"/>
      <protection locked="true"/>
    </xf>
    <xf numFmtId="172" fontId="3345" fillId="3" borderId="4" xfId="0" applyFill="true" applyBorder="true" applyFont="true" applyNumberFormat="true">
      <alignment vertical="top" horizontal="right"/>
      <protection locked="false"/>
    </xf>
    <xf numFmtId="173" fontId="3346" fillId="0" borderId="4" xfId="0" applyBorder="true" applyFont="true" applyNumberFormat="true">
      <alignment horizontal="right" vertical="top"/>
      <protection locked="true"/>
    </xf>
    <xf numFmtId="4" fontId="3347" fillId="0" borderId="4" xfId="0" applyBorder="true" applyFont="true" applyNumberFormat="true">
      <alignment horizontal="right" vertical="top"/>
      <protection locked="true"/>
    </xf>
    <xf numFmtId="172" fontId="3348" fillId="3" borderId="4" xfId="0" applyFill="true" applyBorder="true" applyFont="true" applyNumberFormat="true">
      <alignment vertical="top" horizontal="right"/>
      <protection locked="false"/>
    </xf>
    <xf numFmtId="171" fontId="3349" fillId="0" borderId="4" xfId="0" applyBorder="true" applyFont="true" applyNumberFormat="true">
      <alignment horizontal="right" vertical="top"/>
      <protection locked="true"/>
    </xf>
    <xf numFmtId="171" fontId="3350" fillId="0" borderId="4" xfId="0" applyBorder="true" applyFont="true" applyNumberFormat="true">
      <alignment horizontal="right" vertical="top"/>
      <protection locked="true"/>
    </xf>
    <xf numFmtId="171" fontId="3351" fillId="0" borderId="4" xfId="0" applyBorder="true" applyFont="true" applyNumberFormat="true">
      <alignment horizontal="right" vertical="top"/>
      <protection locked="true"/>
    </xf>
    <xf numFmtId="4" fontId="3352" fillId="0" borderId="4" xfId="0" applyBorder="true" applyFont="true" applyNumberFormat="true">
      <alignment horizontal="right" vertical="top"/>
      <protection locked="true"/>
    </xf>
    <xf numFmtId="0" fontId="3353" fillId="0" borderId="0" xfId="0" applyFont="true"/>
    <xf numFmtId="0" fontId="3354" fillId="5" borderId="4" xfId="0" applyFill="true" applyBorder="true" applyFont="true">
      <alignment horizontal="left"/>
      <protection locked="true"/>
    </xf>
    <xf numFmtId="0" fontId="3355" fillId="5" borderId="4" xfId="0" applyFill="true" applyBorder="true" applyFont="true">
      <alignment horizontal="left"/>
      <protection locked="true"/>
    </xf>
    <xf numFmtId="0" fontId="3356" fillId="5" borderId="4" xfId="0" applyFill="true" applyBorder="true" applyFont="true">
      <alignment horizontal="left"/>
      <protection locked="true"/>
    </xf>
    <xf numFmtId="0" fontId="3357" fillId="5" borderId="4" xfId="0" applyFill="true" applyBorder="true" applyFont="true">
      <alignment horizontal="left"/>
      <protection locked="true"/>
    </xf>
    <xf numFmtId="0" fontId="3358" fillId="5" borderId="4" xfId="0" applyFill="true" applyBorder="true" applyFont="true">
      <alignment horizontal="left"/>
      <protection locked="true"/>
    </xf>
    <xf numFmtId="0" fontId="3359" fillId="5" borderId="4" xfId="0" applyFill="true" applyBorder="true" applyFont="true">
      <alignment horizontal="left"/>
      <protection locked="true"/>
    </xf>
    <xf numFmtId="0" fontId="3360" fillId="5" borderId="4" xfId="0" applyFill="true" applyBorder="true" applyFont="true">
      <alignment horizontal="left"/>
      <protection locked="true"/>
    </xf>
    <xf numFmtId="0" fontId="3361" fillId="5" borderId="4" xfId="0" applyFill="true" applyBorder="true" applyFont="true">
      <alignment horizontal="left"/>
      <protection locked="true"/>
    </xf>
    <xf numFmtId="0" fontId="3362" fillId="5" borderId="4" xfId="0" applyFill="true" applyBorder="true" applyFont="true">
      <alignment horizontal="left"/>
      <protection locked="true"/>
    </xf>
    <xf numFmtId="0" fontId="3363" fillId="5" borderId="4" xfId="0" applyFill="true" applyBorder="true" applyFont="true">
      <alignment horizontal="left"/>
      <protection locked="true"/>
    </xf>
    <xf numFmtId="0" fontId="3364" fillId="5" borderId="4" xfId="0" applyFill="true" applyBorder="true" applyFont="true">
      <alignment horizontal="left"/>
      <protection locked="true"/>
    </xf>
    <xf numFmtId="0" fontId="3365" fillId="5" borderId="4" xfId="0" applyFill="true" applyBorder="true" applyFont="true">
      <alignment horizontal="left"/>
      <protection locked="true"/>
    </xf>
    <xf numFmtId="4" fontId="3366" fillId="5" borderId="4" xfId="0" applyFill="true" applyBorder="true" applyFont="true" applyNumberFormat="true">
      <alignment horizontal="right"/>
      <protection locked="true"/>
    </xf>
    <xf numFmtId="4" fontId="3367" fillId="5" borderId="4" xfId="0" applyFill="true" applyBorder="true" applyFont="true" applyNumberFormat="true">
      <alignment horizontal="right"/>
      <protection locked="true"/>
    </xf>
    <xf numFmtId="4" fontId="3368" fillId="5" borderId="4" xfId="0" applyFill="true" applyBorder="true" applyFont="true" applyNumberFormat="true">
      <alignment horizontal="right"/>
      <protection locked="true"/>
    </xf>
    <xf numFmtId="0" fontId="3369" fillId="0" borderId="0" xfId="0" applyFont="true"/>
    <xf numFmtId="0" fontId="3370" fillId="0" borderId="4" xfId="0" applyBorder="true" applyFont="true">
      <alignment horizontal="left" vertical="top"/>
      <protection locked="true"/>
    </xf>
    <xf numFmtId="0" fontId="3371" fillId="0" borderId="4" xfId="0" applyBorder="true" applyFont="true">
      <alignment horizontal="left" vertical="top" wrapText="true"/>
      <protection locked="true"/>
    </xf>
    <xf numFmtId="0" fontId="3372" fillId="0" borderId="4" xfId="0" applyBorder="true" applyFont="true">
      <alignment horizontal="center" vertical="top"/>
      <protection locked="true"/>
    </xf>
    <xf numFmtId="170" fontId="3373" fillId="0" borderId="4" xfId="0" applyBorder="true" applyFont="true" applyNumberFormat="true">
      <alignment horizontal="right" vertical="top"/>
      <protection locked="true"/>
    </xf>
    <xf numFmtId="171" fontId="3374" fillId="0" borderId="4" xfId="0" applyBorder="true" applyFont="true" applyNumberFormat="true">
      <alignment horizontal="right" vertical="top"/>
      <protection locked="true"/>
    </xf>
    <xf numFmtId="171" fontId="3375" fillId="0" borderId="4" xfId="0" applyBorder="true" applyFont="true" applyNumberFormat="true">
      <alignment horizontal="right" vertical="top"/>
      <protection locked="true"/>
    </xf>
    <xf numFmtId="171" fontId="3376" fillId="0" borderId="4" xfId="0" applyBorder="true" applyFont="true" applyNumberFormat="true">
      <alignment horizontal="right" vertical="top"/>
      <protection locked="true"/>
    </xf>
    <xf numFmtId="172" fontId="3377" fillId="3" borderId="4" xfId="0" applyFill="true" applyBorder="true" applyFont="true" applyNumberFormat="true">
      <alignment vertical="top" horizontal="right"/>
      <protection locked="false"/>
    </xf>
    <xf numFmtId="173" fontId="3378" fillId="0" borderId="4" xfId="0" applyBorder="true" applyFont="true" applyNumberFormat="true">
      <alignment horizontal="right" vertical="top"/>
      <protection locked="true"/>
    </xf>
    <xf numFmtId="4" fontId="3379" fillId="0" borderId="4" xfId="0" applyBorder="true" applyFont="true" applyNumberFormat="true">
      <alignment horizontal="right" vertical="top"/>
      <protection locked="true"/>
    </xf>
    <xf numFmtId="172" fontId="3380" fillId="3" borderId="4" xfId="0" applyFill="true" applyBorder="true" applyFont="true" applyNumberFormat="true">
      <alignment vertical="top" horizontal="right"/>
      <protection locked="false"/>
    </xf>
    <xf numFmtId="171" fontId="3381" fillId="0" borderId="4" xfId="0" applyBorder="true" applyFont="true" applyNumberFormat="true">
      <alignment horizontal="right" vertical="top"/>
      <protection locked="true"/>
    </xf>
    <xf numFmtId="171" fontId="3382" fillId="0" borderId="4" xfId="0" applyBorder="true" applyFont="true" applyNumberFormat="true">
      <alignment horizontal="right" vertical="top"/>
      <protection locked="true"/>
    </xf>
    <xf numFmtId="171" fontId="3383" fillId="0" borderId="4" xfId="0" applyBorder="true" applyFont="true" applyNumberFormat="true">
      <alignment horizontal="right" vertical="top"/>
      <protection locked="true"/>
    </xf>
    <xf numFmtId="4" fontId="3384" fillId="0" borderId="4" xfId="0" applyBorder="true" applyFont="true" applyNumberFormat="true">
      <alignment horizontal="right" vertical="top"/>
      <protection locked="true"/>
    </xf>
    <xf numFmtId="0" fontId="3385" fillId="0" borderId="0" xfId="0" applyFont="true"/>
    <xf numFmtId="0" fontId="3386" fillId="0" borderId="4" xfId="0" applyBorder="true" applyFont="true">
      <alignment horizontal="left" vertical="top"/>
      <protection locked="true"/>
    </xf>
    <xf numFmtId="0" fontId="3387" fillId="0" borderId="4" xfId="0" applyBorder="true" applyFont="true">
      <alignment horizontal="left" vertical="top" wrapText="true"/>
      <protection locked="true"/>
    </xf>
    <xf numFmtId="0" fontId="3388" fillId="0" borderId="4" xfId="0" applyBorder="true" applyFont="true">
      <alignment horizontal="center" vertical="top"/>
      <protection locked="true"/>
    </xf>
    <xf numFmtId="170" fontId="3389" fillId="0" borderId="4" xfId="0" applyBorder="true" applyFont="true" applyNumberFormat="true">
      <alignment horizontal="right" vertical="top"/>
      <protection locked="true"/>
    </xf>
    <xf numFmtId="171" fontId="3390" fillId="0" borderId="4" xfId="0" applyBorder="true" applyFont="true" applyNumberFormat="true">
      <alignment horizontal="right" vertical="top"/>
      <protection locked="true"/>
    </xf>
    <xf numFmtId="171" fontId="3391" fillId="0" borderId="4" xfId="0" applyBorder="true" applyFont="true" applyNumberFormat="true">
      <alignment horizontal="right" vertical="top"/>
      <protection locked="true"/>
    </xf>
    <xf numFmtId="171" fontId="3392" fillId="0" borderId="4" xfId="0" applyBorder="true" applyFont="true" applyNumberFormat="true">
      <alignment horizontal="right" vertical="top"/>
      <protection locked="true"/>
    </xf>
    <xf numFmtId="172" fontId="3393" fillId="3" borderId="4" xfId="0" applyFill="true" applyBorder="true" applyFont="true" applyNumberFormat="true">
      <alignment vertical="top" horizontal="right"/>
      <protection locked="false"/>
    </xf>
    <xf numFmtId="173" fontId="3394" fillId="0" borderId="4" xfId="0" applyBorder="true" applyFont="true" applyNumberFormat="true">
      <alignment horizontal="right" vertical="top"/>
      <protection locked="true"/>
    </xf>
    <xf numFmtId="4" fontId="3395" fillId="0" borderId="4" xfId="0" applyBorder="true" applyFont="true" applyNumberFormat="true">
      <alignment horizontal="right" vertical="top"/>
      <protection locked="true"/>
    </xf>
    <xf numFmtId="172" fontId="3396" fillId="3" borderId="4" xfId="0" applyFill="true" applyBorder="true" applyFont="true" applyNumberFormat="true">
      <alignment vertical="top" horizontal="right"/>
      <protection locked="false"/>
    </xf>
    <xf numFmtId="171" fontId="3397" fillId="0" borderId="4" xfId="0" applyBorder="true" applyFont="true" applyNumberFormat="true">
      <alignment horizontal="right" vertical="top"/>
      <protection locked="true"/>
    </xf>
    <xf numFmtId="171" fontId="3398" fillId="0" borderId="4" xfId="0" applyBorder="true" applyFont="true" applyNumberFormat="true">
      <alignment horizontal="right" vertical="top"/>
      <protection locked="true"/>
    </xf>
    <xf numFmtId="171" fontId="3399" fillId="0" borderId="4" xfId="0" applyBorder="true" applyFont="true" applyNumberFormat="true">
      <alignment horizontal="right" vertical="top"/>
      <protection locked="true"/>
    </xf>
    <xf numFmtId="4" fontId="3400" fillId="0" borderId="4" xfId="0" applyBorder="true" applyFont="true" applyNumberFormat="true">
      <alignment horizontal="right" vertical="top"/>
      <protection locked="true"/>
    </xf>
    <xf numFmtId="0" fontId="3401" fillId="0" borderId="0" xfId="0" applyFont="true"/>
    <xf numFmtId="0" fontId="3402" fillId="0" borderId="4" xfId="0" applyBorder="true" applyFont="true">
      <alignment horizontal="left" vertical="top"/>
      <protection locked="true"/>
    </xf>
    <xf numFmtId="0" fontId="3403" fillId="0" borderId="4" xfId="0" applyBorder="true" applyFont="true">
      <alignment horizontal="left" vertical="top" wrapText="true"/>
      <protection locked="true"/>
    </xf>
    <xf numFmtId="0" fontId="3404" fillId="0" borderId="4" xfId="0" applyBorder="true" applyFont="true">
      <alignment horizontal="center" vertical="top"/>
      <protection locked="true"/>
    </xf>
    <xf numFmtId="170" fontId="3405" fillId="0" borderId="4" xfId="0" applyBorder="true" applyFont="true" applyNumberFormat="true">
      <alignment horizontal="right" vertical="top"/>
      <protection locked="true"/>
    </xf>
    <xf numFmtId="171" fontId="3406" fillId="0" borderId="4" xfId="0" applyBorder="true" applyFont="true" applyNumberFormat="true">
      <alignment horizontal="right" vertical="top"/>
      <protection locked="true"/>
    </xf>
    <xf numFmtId="171" fontId="3407" fillId="0" borderId="4" xfId="0" applyBorder="true" applyFont="true" applyNumberFormat="true">
      <alignment horizontal="right" vertical="top"/>
      <protection locked="true"/>
    </xf>
    <xf numFmtId="171" fontId="3408" fillId="0" borderId="4" xfId="0" applyBorder="true" applyFont="true" applyNumberFormat="true">
      <alignment horizontal="right" vertical="top"/>
      <protection locked="true"/>
    </xf>
    <xf numFmtId="172" fontId="3409" fillId="3" borderId="4" xfId="0" applyFill="true" applyBorder="true" applyFont="true" applyNumberFormat="true">
      <alignment vertical="top" horizontal="right"/>
      <protection locked="false"/>
    </xf>
    <xf numFmtId="173" fontId="3410" fillId="0" borderId="4" xfId="0" applyBorder="true" applyFont="true" applyNumberFormat="true">
      <alignment horizontal="right" vertical="top"/>
      <protection locked="true"/>
    </xf>
    <xf numFmtId="4" fontId="3411" fillId="0" borderId="4" xfId="0" applyBorder="true" applyFont="true" applyNumberFormat="true">
      <alignment horizontal="right" vertical="top"/>
      <protection locked="true"/>
    </xf>
    <xf numFmtId="172" fontId="3412" fillId="3" borderId="4" xfId="0" applyFill="true" applyBorder="true" applyFont="true" applyNumberFormat="true">
      <alignment vertical="top" horizontal="right"/>
      <protection locked="false"/>
    </xf>
    <xf numFmtId="171" fontId="3413" fillId="0" borderId="4" xfId="0" applyBorder="true" applyFont="true" applyNumberFormat="true">
      <alignment horizontal="right" vertical="top"/>
      <protection locked="true"/>
    </xf>
    <xf numFmtId="171" fontId="3414" fillId="0" borderId="4" xfId="0" applyBorder="true" applyFont="true" applyNumberFormat="true">
      <alignment horizontal="right" vertical="top"/>
      <protection locked="true"/>
    </xf>
    <xf numFmtId="171" fontId="3415" fillId="0" borderId="4" xfId="0" applyBorder="true" applyFont="true" applyNumberFormat="true">
      <alignment horizontal="right" vertical="top"/>
      <protection locked="true"/>
    </xf>
    <xf numFmtId="4" fontId="3416" fillId="0" borderId="4" xfId="0" applyBorder="true" applyFont="true" applyNumberFormat="true">
      <alignment horizontal="right" vertical="top"/>
      <protection locked="true"/>
    </xf>
    <xf numFmtId="0" fontId="3417" fillId="0" borderId="0" xfId="0" applyFont="true"/>
    <xf numFmtId="0" fontId="3418" fillId="0" borderId="4" xfId="0" applyBorder="true" applyFont="true">
      <alignment horizontal="left" vertical="top"/>
      <protection locked="true"/>
    </xf>
    <xf numFmtId="0" fontId="3419" fillId="0" borderId="4" xfId="0" applyBorder="true" applyFont="true">
      <alignment horizontal="left" vertical="top" wrapText="true"/>
      <protection locked="true"/>
    </xf>
    <xf numFmtId="0" fontId="3420" fillId="0" borderId="4" xfId="0" applyBorder="true" applyFont="true">
      <alignment horizontal="center" vertical="top"/>
      <protection locked="true"/>
    </xf>
    <xf numFmtId="170" fontId="3421" fillId="0" borderId="4" xfId="0" applyBorder="true" applyFont="true" applyNumberFormat="true">
      <alignment horizontal="right" vertical="top"/>
      <protection locked="true"/>
    </xf>
    <xf numFmtId="171" fontId="3422" fillId="0" borderId="4" xfId="0" applyBorder="true" applyFont="true" applyNumberFormat="true">
      <alignment horizontal="right" vertical="top"/>
      <protection locked="true"/>
    </xf>
    <xf numFmtId="171" fontId="3423" fillId="0" borderId="4" xfId="0" applyBorder="true" applyFont="true" applyNumberFormat="true">
      <alignment horizontal="right" vertical="top"/>
      <protection locked="true"/>
    </xf>
    <xf numFmtId="171" fontId="3424" fillId="0" borderId="4" xfId="0" applyBorder="true" applyFont="true" applyNumberFormat="true">
      <alignment horizontal="right" vertical="top"/>
      <protection locked="true"/>
    </xf>
    <xf numFmtId="172" fontId="3425" fillId="3" borderId="4" xfId="0" applyFill="true" applyBorder="true" applyFont="true" applyNumberFormat="true">
      <alignment vertical="top" horizontal="right"/>
      <protection locked="false"/>
    </xf>
    <xf numFmtId="173" fontId="3426" fillId="0" borderId="4" xfId="0" applyBorder="true" applyFont="true" applyNumberFormat="true">
      <alignment horizontal="right" vertical="top"/>
      <protection locked="true"/>
    </xf>
    <xf numFmtId="4" fontId="3427" fillId="0" borderId="4" xfId="0" applyBorder="true" applyFont="true" applyNumberFormat="true">
      <alignment horizontal="right" vertical="top"/>
      <protection locked="true"/>
    </xf>
    <xf numFmtId="172" fontId="3428" fillId="3" borderId="4" xfId="0" applyFill="true" applyBorder="true" applyFont="true" applyNumberFormat="true">
      <alignment vertical="top" horizontal="right"/>
      <protection locked="false"/>
    </xf>
    <xf numFmtId="171" fontId="3429" fillId="0" borderId="4" xfId="0" applyBorder="true" applyFont="true" applyNumberFormat="true">
      <alignment horizontal="right" vertical="top"/>
      <protection locked="true"/>
    </xf>
    <xf numFmtId="171" fontId="3430" fillId="0" borderId="4" xfId="0" applyBorder="true" applyFont="true" applyNumberFormat="true">
      <alignment horizontal="right" vertical="top"/>
      <protection locked="true"/>
    </xf>
    <xf numFmtId="171" fontId="3431" fillId="0" borderId="4" xfId="0" applyBorder="true" applyFont="true" applyNumberFormat="true">
      <alignment horizontal="right" vertical="top"/>
      <protection locked="true"/>
    </xf>
    <xf numFmtId="4" fontId="3432" fillId="0" borderId="4" xfId="0" applyBorder="true" applyFont="true" applyNumberFormat="true">
      <alignment horizontal="right" vertical="top"/>
      <protection locked="true"/>
    </xf>
    <xf numFmtId="0" fontId="3433" fillId="0" borderId="0" xfId="0" applyFont="true"/>
    <xf numFmtId="0" fontId="3434" fillId="0" borderId="4" xfId="0" applyBorder="true" applyFont="true">
      <alignment horizontal="left" vertical="top"/>
      <protection locked="true"/>
    </xf>
    <xf numFmtId="0" fontId="3435" fillId="0" borderId="4" xfId="0" applyBorder="true" applyFont="true">
      <alignment horizontal="left" vertical="top" wrapText="true"/>
      <protection locked="true"/>
    </xf>
    <xf numFmtId="0" fontId="3436" fillId="0" borderId="4" xfId="0" applyBorder="true" applyFont="true">
      <alignment horizontal="center" vertical="top"/>
      <protection locked="true"/>
    </xf>
    <xf numFmtId="170" fontId="3437" fillId="0" borderId="4" xfId="0" applyBorder="true" applyFont="true" applyNumberFormat="true">
      <alignment horizontal="right" vertical="top"/>
      <protection locked="true"/>
    </xf>
    <xf numFmtId="171" fontId="3438" fillId="0" borderId="4" xfId="0" applyBorder="true" applyFont="true" applyNumberFormat="true">
      <alignment horizontal="right" vertical="top"/>
      <protection locked="true"/>
    </xf>
    <xf numFmtId="171" fontId="3439" fillId="0" borderId="4" xfId="0" applyBorder="true" applyFont="true" applyNumberFormat="true">
      <alignment horizontal="right" vertical="top"/>
      <protection locked="true"/>
    </xf>
    <xf numFmtId="171" fontId="3440" fillId="0" borderId="4" xfId="0" applyBorder="true" applyFont="true" applyNumberFormat="true">
      <alignment horizontal="right" vertical="top"/>
      <protection locked="true"/>
    </xf>
    <xf numFmtId="172" fontId="3441" fillId="3" borderId="4" xfId="0" applyFill="true" applyBorder="true" applyFont="true" applyNumberFormat="true">
      <alignment vertical="top" horizontal="right"/>
      <protection locked="false"/>
    </xf>
    <xf numFmtId="173" fontId="3442" fillId="0" borderId="4" xfId="0" applyBorder="true" applyFont="true" applyNumberFormat="true">
      <alignment horizontal="right" vertical="top"/>
      <protection locked="true"/>
    </xf>
    <xf numFmtId="4" fontId="3443" fillId="0" borderId="4" xfId="0" applyBorder="true" applyFont="true" applyNumberFormat="true">
      <alignment horizontal="right" vertical="top"/>
      <protection locked="true"/>
    </xf>
    <xf numFmtId="172" fontId="3444" fillId="3" borderId="4" xfId="0" applyFill="true" applyBorder="true" applyFont="true" applyNumberFormat="true">
      <alignment vertical="top" horizontal="right"/>
      <protection locked="false"/>
    </xf>
    <xf numFmtId="171" fontId="3445" fillId="0" borderId="4" xfId="0" applyBorder="true" applyFont="true" applyNumberFormat="true">
      <alignment horizontal="right" vertical="top"/>
      <protection locked="true"/>
    </xf>
    <xf numFmtId="171" fontId="3446" fillId="0" borderId="4" xfId="0" applyBorder="true" applyFont="true" applyNumberFormat="true">
      <alignment horizontal="right" vertical="top"/>
      <protection locked="true"/>
    </xf>
    <xf numFmtId="171" fontId="3447" fillId="0" borderId="4" xfId="0" applyBorder="true" applyFont="true" applyNumberFormat="true">
      <alignment horizontal="right" vertical="top"/>
      <protection locked="true"/>
    </xf>
    <xf numFmtId="4" fontId="3448" fillId="0" borderId="4" xfId="0" applyBorder="true" applyFont="true" applyNumberFormat="true">
      <alignment horizontal="right" vertical="top"/>
      <protection locked="true"/>
    </xf>
    <xf numFmtId="0" fontId="3449" fillId="0" borderId="0" xfId="0" applyFont="true"/>
    <xf numFmtId="0" fontId="3450" fillId="0" borderId="4" xfId="0" applyBorder="true" applyFont="true">
      <alignment horizontal="left" vertical="top"/>
      <protection locked="true"/>
    </xf>
    <xf numFmtId="0" fontId="3451" fillId="0" borderId="4" xfId="0" applyBorder="true" applyFont="true">
      <alignment horizontal="left" vertical="top" wrapText="true"/>
      <protection locked="true"/>
    </xf>
    <xf numFmtId="0" fontId="3452" fillId="0" borderId="4" xfId="0" applyBorder="true" applyFont="true">
      <alignment horizontal="center" vertical="top"/>
      <protection locked="true"/>
    </xf>
    <xf numFmtId="170" fontId="3453" fillId="0" borderId="4" xfId="0" applyBorder="true" applyFont="true" applyNumberFormat="true">
      <alignment horizontal="right" vertical="top"/>
      <protection locked="true"/>
    </xf>
    <xf numFmtId="171" fontId="3454" fillId="0" borderId="4" xfId="0" applyBorder="true" applyFont="true" applyNumberFormat="true">
      <alignment horizontal="right" vertical="top"/>
      <protection locked="true"/>
    </xf>
    <xf numFmtId="171" fontId="3455" fillId="0" borderId="4" xfId="0" applyBorder="true" applyFont="true" applyNumberFormat="true">
      <alignment horizontal="right" vertical="top"/>
      <protection locked="true"/>
    </xf>
    <xf numFmtId="171" fontId="3456" fillId="0" borderId="4" xfId="0" applyBorder="true" applyFont="true" applyNumberFormat="true">
      <alignment horizontal="right" vertical="top"/>
      <protection locked="true"/>
    </xf>
    <xf numFmtId="172" fontId="3457" fillId="3" borderId="4" xfId="0" applyFill="true" applyBorder="true" applyFont="true" applyNumberFormat="true">
      <alignment vertical="top" horizontal="right"/>
      <protection locked="false"/>
    </xf>
    <xf numFmtId="173" fontId="3458" fillId="0" borderId="4" xfId="0" applyBorder="true" applyFont="true" applyNumberFormat="true">
      <alignment horizontal="right" vertical="top"/>
      <protection locked="true"/>
    </xf>
    <xf numFmtId="4" fontId="3459" fillId="0" borderId="4" xfId="0" applyBorder="true" applyFont="true" applyNumberFormat="true">
      <alignment horizontal="right" vertical="top"/>
      <protection locked="true"/>
    </xf>
    <xf numFmtId="172" fontId="3460" fillId="3" borderId="4" xfId="0" applyFill="true" applyBorder="true" applyFont="true" applyNumberFormat="true">
      <alignment vertical="top" horizontal="right"/>
      <protection locked="false"/>
    </xf>
    <xf numFmtId="171" fontId="3461" fillId="0" borderId="4" xfId="0" applyBorder="true" applyFont="true" applyNumberFormat="true">
      <alignment horizontal="right" vertical="top"/>
      <protection locked="true"/>
    </xf>
    <xf numFmtId="171" fontId="3462" fillId="0" borderId="4" xfId="0" applyBorder="true" applyFont="true" applyNumberFormat="true">
      <alignment horizontal="right" vertical="top"/>
      <protection locked="true"/>
    </xf>
    <xf numFmtId="171" fontId="3463" fillId="0" borderId="4" xfId="0" applyBorder="true" applyFont="true" applyNumberFormat="true">
      <alignment horizontal="right" vertical="top"/>
      <protection locked="true"/>
    </xf>
    <xf numFmtId="4" fontId="3464" fillId="0" borderId="4" xfId="0" applyBorder="true" applyFont="true" applyNumberFormat="true">
      <alignment horizontal="right" vertical="top"/>
      <protection locked="true"/>
    </xf>
    <xf numFmtId="0" fontId="3465" fillId="0" borderId="0" xfId="0" applyFont="true"/>
    <xf numFmtId="0" fontId="3466" fillId="0" borderId="4" xfId="0" applyBorder="true" applyFont="true">
      <alignment horizontal="left" vertical="top"/>
      <protection locked="true"/>
    </xf>
    <xf numFmtId="0" fontId="3467" fillId="0" borderId="4" xfId="0" applyBorder="true" applyFont="true">
      <alignment horizontal="left" vertical="top" wrapText="true"/>
      <protection locked="true"/>
    </xf>
    <xf numFmtId="0" fontId="3468" fillId="0" borderId="4" xfId="0" applyBorder="true" applyFont="true">
      <alignment horizontal="center" vertical="top"/>
      <protection locked="true"/>
    </xf>
    <xf numFmtId="170" fontId="3469" fillId="0" borderId="4" xfId="0" applyBorder="true" applyFont="true" applyNumberFormat="true">
      <alignment horizontal="right" vertical="top"/>
      <protection locked="true"/>
    </xf>
    <xf numFmtId="171" fontId="3470" fillId="0" borderId="4" xfId="0" applyBorder="true" applyFont="true" applyNumberFormat="true">
      <alignment horizontal="right" vertical="top"/>
      <protection locked="true"/>
    </xf>
    <xf numFmtId="171" fontId="3471" fillId="0" borderId="4" xfId="0" applyBorder="true" applyFont="true" applyNumberFormat="true">
      <alignment horizontal="right" vertical="top"/>
      <protection locked="true"/>
    </xf>
    <xf numFmtId="171" fontId="3472" fillId="0" borderId="4" xfId="0" applyBorder="true" applyFont="true" applyNumberFormat="true">
      <alignment horizontal="right" vertical="top"/>
      <protection locked="true"/>
    </xf>
    <xf numFmtId="172" fontId="3473" fillId="3" borderId="4" xfId="0" applyFill="true" applyBorder="true" applyFont="true" applyNumberFormat="true">
      <alignment vertical="top" horizontal="right"/>
      <protection locked="false"/>
    </xf>
    <xf numFmtId="173" fontId="3474" fillId="0" borderId="4" xfId="0" applyBorder="true" applyFont="true" applyNumberFormat="true">
      <alignment horizontal="right" vertical="top"/>
      <protection locked="true"/>
    </xf>
    <xf numFmtId="4" fontId="3475" fillId="0" borderId="4" xfId="0" applyBorder="true" applyFont="true" applyNumberFormat="true">
      <alignment horizontal="right" vertical="top"/>
      <protection locked="true"/>
    </xf>
    <xf numFmtId="172" fontId="3476" fillId="3" borderId="4" xfId="0" applyFill="true" applyBorder="true" applyFont="true" applyNumberFormat="true">
      <alignment vertical="top" horizontal="right"/>
      <protection locked="false"/>
    </xf>
    <xf numFmtId="171" fontId="3477" fillId="0" borderId="4" xfId="0" applyBorder="true" applyFont="true" applyNumberFormat="true">
      <alignment horizontal="right" vertical="top"/>
      <protection locked="true"/>
    </xf>
    <xf numFmtId="171" fontId="3478" fillId="0" borderId="4" xfId="0" applyBorder="true" applyFont="true" applyNumberFormat="true">
      <alignment horizontal="right" vertical="top"/>
      <protection locked="true"/>
    </xf>
    <xf numFmtId="171" fontId="3479" fillId="0" borderId="4" xfId="0" applyBorder="true" applyFont="true" applyNumberFormat="true">
      <alignment horizontal="right" vertical="top"/>
      <protection locked="true"/>
    </xf>
    <xf numFmtId="4" fontId="3480" fillId="0" borderId="4" xfId="0" applyBorder="true" applyFont="true" applyNumberFormat="true">
      <alignment horizontal="right" vertical="top"/>
      <protection locked="true"/>
    </xf>
    <xf numFmtId="0" fontId="3481" fillId="0" borderId="0" xfId="0" applyFont="true"/>
    <xf numFmtId="0" fontId="3482" fillId="0" borderId="4" xfId="0" applyBorder="true" applyFont="true">
      <alignment horizontal="left" vertical="top"/>
      <protection locked="true"/>
    </xf>
    <xf numFmtId="0" fontId="3483" fillId="0" borderId="4" xfId="0" applyBorder="true" applyFont="true">
      <alignment horizontal="left" vertical="top" wrapText="true"/>
      <protection locked="true"/>
    </xf>
    <xf numFmtId="0" fontId="3484" fillId="0" borderId="4" xfId="0" applyBorder="true" applyFont="true">
      <alignment horizontal="center" vertical="top"/>
      <protection locked="true"/>
    </xf>
    <xf numFmtId="170" fontId="3485" fillId="0" borderId="4" xfId="0" applyBorder="true" applyFont="true" applyNumberFormat="true">
      <alignment horizontal="right" vertical="top"/>
      <protection locked="true"/>
    </xf>
    <xf numFmtId="171" fontId="3486" fillId="0" borderId="4" xfId="0" applyBorder="true" applyFont="true" applyNumberFormat="true">
      <alignment horizontal="right" vertical="top"/>
      <protection locked="true"/>
    </xf>
    <xf numFmtId="171" fontId="3487" fillId="0" borderId="4" xfId="0" applyBorder="true" applyFont="true" applyNumberFormat="true">
      <alignment horizontal="right" vertical="top"/>
      <protection locked="true"/>
    </xf>
    <xf numFmtId="171" fontId="3488" fillId="0" borderId="4" xfId="0" applyBorder="true" applyFont="true" applyNumberFormat="true">
      <alignment horizontal="right" vertical="top"/>
      <protection locked="true"/>
    </xf>
    <xf numFmtId="172" fontId="3489" fillId="3" borderId="4" xfId="0" applyFill="true" applyBorder="true" applyFont="true" applyNumberFormat="true">
      <alignment vertical="top" horizontal="right"/>
      <protection locked="false"/>
    </xf>
    <xf numFmtId="173" fontId="3490" fillId="0" borderId="4" xfId="0" applyBorder="true" applyFont="true" applyNumberFormat="true">
      <alignment horizontal="right" vertical="top"/>
      <protection locked="true"/>
    </xf>
    <xf numFmtId="4" fontId="3491" fillId="0" borderId="4" xfId="0" applyBorder="true" applyFont="true" applyNumberFormat="true">
      <alignment horizontal="right" vertical="top"/>
      <protection locked="true"/>
    </xf>
    <xf numFmtId="172" fontId="3492" fillId="3" borderId="4" xfId="0" applyFill="true" applyBorder="true" applyFont="true" applyNumberFormat="true">
      <alignment vertical="top" horizontal="right"/>
      <protection locked="false"/>
    </xf>
    <xf numFmtId="171" fontId="3493" fillId="0" borderId="4" xfId="0" applyBorder="true" applyFont="true" applyNumberFormat="true">
      <alignment horizontal="right" vertical="top"/>
      <protection locked="true"/>
    </xf>
    <xf numFmtId="171" fontId="3494" fillId="0" borderId="4" xfId="0" applyBorder="true" applyFont="true" applyNumberFormat="true">
      <alignment horizontal="right" vertical="top"/>
      <protection locked="true"/>
    </xf>
    <xf numFmtId="171" fontId="3495" fillId="0" borderId="4" xfId="0" applyBorder="true" applyFont="true" applyNumberFormat="true">
      <alignment horizontal="right" vertical="top"/>
      <protection locked="true"/>
    </xf>
    <xf numFmtId="4" fontId="3496" fillId="0" borderId="4" xfId="0" applyBorder="true" applyFont="true" applyNumberFormat="true">
      <alignment horizontal="right" vertical="top"/>
      <protection locked="true"/>
    </xf>
    <xf numFmtId="0" fontId="3497" fillId="0" borderId="0" xfId="0" applyFont="true"/>
    <xf numFmtId="0" fontId="3498" fillId="0" borderId="4" xfId="0" applyBorder="true" applyFont="true">
      <alignment horizontal="left" vertical="top"/>
      <protection locked="true"/>
    </xf>
    <xf numFmtId="0" fontId="3499" fillId="0" borderId="4" xfId="0" applyBorder="true" applyFont="true">
      <alignment horizontal="left" vertical="top" wrapText="true"/>
      <protection locked="true"/>
    </xf>
    <xf numFmtId="0" fontId="3500" fillId="0" borderId="4" xfId="0" applyBorder="true" applyFont="true">
      <alignment horizontal="center" vertical="top"/>
      <protection locked="true"/>
    </xf>
    <xf numFmtId="170" fontId="3501" fillId="0" borderId="4" xfId="0" applyBorder="true" applyFont="true" applyNumberFormat="true">
      <alignment horizontal="right" vertical="top"/>
      <protection locked="true"/>
    </xf>
    <xf numFmtId="171" fontId="3502" fillId="0" borderId="4" xfId="0" applyBorder="true" applyFont="true" applyNumberFormat="true">
      <alignment horizontal="right" vertical="top"/>
      <protection locked="true"/>
    </xf>
    <xf numFmtId="171" fontId="3503" fillId="0" borderId="4" xfId="0" applyBorder="true" applyFont="true" applyNumberFormat="true">
      <alignment horizontal="right" vertical="top"/>
      <protection locked="true"/>
    </xf>
    <xf numFmtId="171" fontId="3504" fillId="0" borderId="4" xfId="0" applyBorder="true" applyFont="true" applyNumberFormat="true">
      <alignment horizontal="right" vertical="top"/>
      <protection locked="true"/>
    </xf>
    <xf numFmtId="172" fontId="3505" fillId="3" borderId="4" xfId="0" applyFill="true" applyBorder="true" applyFont="true" applyNumberFormat="true">
      <alignment vertical="top" horizontal="right"/>
      <protection locked="false"/>
    </xf>
    <xf numFmtId="173" fontId="3506" fillId="0" borderId="4" xfId="0" applyBorder="true" applyFont="true" applyNumberFormat="true">
      <alignment horizontal="right" vertical="top"/>
      <protection locked="true"/>
    </xf>
    <xf numFmtId="4" fontId="3507" fillId="0" borderId="4" xfId="0" applyBorder="true" applyFont="true" applyNumberFormat="true">
      <alignment horizontal="right" vertical="top"/>
      <protection locked="true"/>
    </xf>
    <xf numFmtId="172" fontId="3508" fillId="3" borderId="4" xfId="0" applyFill="true" applyBorder="true" applyFont="true" applyNumberFormat="true">
      <alignment vertical="top" horizontal="right"/>
      <protection locked="false"/>
    </xf>
    <xf numFmtId="171" fontId="3509" fillId="0" borderId="4" xfId="0" applyBorder="true" applyFont="true" applyNumberFormat="true">
      <alignment horizontal="right" vertical="top"/>
      <protection locked="true"/>
    </xf>
    <xf numFmtId="171" fontId="3510" fillId="0" borderId="4" xfId="0" applyBorder="true" applyFont="true" applyNumberFormat="true">
      <alignment horizontal="right" vertical="top"/>
      <protection locked="true"/>
    </xf>
    <xf numFmtId="171" fontId="3511" fillId="0" borderId="4" xfId="0" applyBorder="true" applyFont="true" applyNumberFormat="true">
      <alignment horizontal="right" vertical="top"/>
      <protection locked="true"/>
    </xf>
    <xf numFmtId="4" fontId="3512" fillId="0" borderId="4" xfId="0" applyBorder="true" applyFont="true" applyNumberFormat="true">
      <alignment horizontal="right" vertical="top"/>
      <protection locked="true"/>
    </xf>
    <xf numFmtId="0" fontId="3513" fillId="0" borderId="0" xfId="0" applyFont="true"/>
    <xf numFmtId="0" fontId="3514" fillId="0" borderId="4" xfId="0" applyBorder="true" applyFont="true">
      <alignment horizontal="left" vertical="top"/>
      <protection locked="true"/>
    </xf>
    <xf numFmtId="0" fontId="3515" fillId="0" borderId="4" xfId="0" applyBorder="true" applyFont="true">
      <alignment horizontal="left" vertical="top" wrapText="true"/>
      <protection locked="true"/>
    </xf>
    <xf numFmtId="0" fontId="3516" fillId="0" borderId="4" xfId="0" applyBorder="true" applyFont="true">
      <alignment horizontal="center" vertical="top"/>
      <protection locked="true"/>
    </xf>
    <xf numFmtId="170" fontId="3517" fillId="0" borderId="4" xfId="0" applyBorder="true" applyFont="true" applyNumberFormat="true">
      <alignment horizontal="right" vertical="top"/>
      <protection locked="true"/>
    </xf>
    <xf numFmtId="171" fontId="3518" fillId="0" borderId="4" xfId="0" applyBorder="true" applyFont="true" applyNumberFormat="true">
      <alignment horizontal="right" vertical="top"/>
      <protection locked="true"/>
    </xf>
    <xf numFmtId="171" fontId="3519" fillId="0" borderId="4" xfId="0" applyBorder="true" applyFont="true" applyNumberFormat="true">
      <alignment horizontal="right" vertical="top"/>
      <protection locked="true"/>
    </xf>
    <xf numFmtId="171" fontId="3520" fillId="0" borderId="4" xfId="0" applyBorder="true" applyFont="true" applyNumberFormat="true">
      <alignment horizontal="right" vertical="top"/>
      <protection locked="true"/>
    </xf>
    <xf numFmtId="172" fontId="3521" fillId="3" borderId="4" xfId="0" applyFill="true" applyBorder="true" applyFont="true" applyNumberFormat="true">
      <alignment vertical="top" horizontal="right"/>
      <protection locked="false"/>
    </xf>
    <xf numFmtId="173" fontId="3522" fillId="0" borderId="4" xfId="0" applyBorder="true" applyFont="true" applyNumberFormat="true">
      <alignment horizontal="right" vertical="top"/>
      <protection locked="true"/>
    </xf>
    <xf numFmtId="4" fontId="3523" fillId="0" borderId="4" xfId="0" applyBorder="true" applyFont="true" applyNumberFormat="true">
      <alignment horizontal="right" vertical="top"/>
      <protection locked="true"/>
    </xf>
    <xf numFmtId="172" fontId="3524" fillId="3" borderId="4" xfId="0" applyFill="true" applyBorder="true" applyFont="true" applyNumberFormat="true">
      <alignment vertical="top" horizontal="right"/>
      <protection locked="false"/>
    </xf>
    <xf numFmtId="171" fontId="3525" fillId="0" borderId="4" xfId="0" applyBorder="true" applyFont="true" applyNumberFormat="true">
      <alignment horizontal="right" vertical="top"/>
      <protection locked="true"/>
    </xf>
    <xf numFmtId="171" fontId="3526" fillId="0" borderId="4" xfId="0" applyBorder="true" applyFont="true" applyNumberFormat="true">
      <alignment horizontal="right" vertical="top"/>
      <protection locked="true"/>
    </xf>
    <xf numFmtId="171" fontId="3527" fillId="0" borderId="4" xfId="0" applyBorder="true" applyFont="true" applyNumberFormat="true">
      <alignment horizontal="right" vertical="top"/>
      <protection locked="true"/>
    </xf>
    <xf numFmtId="4" fontId="3528" fillId="0" borderId="4" xfId="0" applyBorder="true" applyFont="true" applyNumberFormat="true">
      <alignment horizontal="right" vertical="top"/>
      <protection locked="true"/>
    </xf>
    <xf numFmtId="0" fontId="3529" fillId="0" borderId="0" xfId="0" applyFont="true"/>
    <xf numFmtId="0" fontId="3530" fillId="0" borderId="4" xfId="0" applyBorder="true" applyFont="true">
      <alignment horizontal="left" vertical="top"/>
      <protection locked="true"/>
    </xf>
    <xf numFmtId="0" fontId="3531" fillId="0" borderId="4" xfId="0" applyBorder="true" applyFont="true">
      <alignment horizontal="left" vertical="top" wrapText="true"/>
      <protection locked="true"/>
    </xf>
    <xf numFmtId="0" fontId="3532" fillId="0" borderId="4" xfId="0" applyBorder="true" applyFont="true">
      <alignment horizontal="center" vertical="top"/>
      <protection locked="true"/>
    </xf>
    <xf numFmtId="170" fontId="3533" fillId="0" borderId="4" xfId="0" applyBorder="true" applyFont="true" applyNumberFormat="true">
      <alignment horizontal="right" vertical="top"/>
      <protection locked="true"/>
    </xf>
    <xf numFmtId="171" fontId="3534" fillId="0" borderId="4" xfId="0" applyBorder="true" applyFont="true" applyNumberFormat="true">
      <alignment horizontal="right" vertical="top"/>
      <protection locked="true"/>
    </xf>
    <xf numFmtId="171" fontId="3535" fillId="0" borderId="4" xfId="0" applyBorder="true" applyFont="true" applyNumberFormat="true">
      <alignment horizontal="right" vertical="top"/>
      <protection locked="true"/>
    </xf>
    <xf numFmtId="171" fontId="3536" fillId="0" borderId="4" xfId="0" applyBorder="true" applyFont="true" applyNumberFormat="true">
      <alignment horizontal="right" vertical="top"/>
      <protection locked="true"/>
    </xf>
    <xf numFmtId="172" fontId="3537" fillId="3" borderId="4" xfId="0" applyFill="true" applyBorder="true" applyFont="true" applyNumberFormat="true">
      <alignment vertical="top" horizontal="right"/>
      <protection locked="false"/>
    </xf>
    <xf numFmtId="173" fontId="3538" fillId="0" borderId="4" xfId="0" applyBorder="true" applyFont="true" applyNumberFormat="true">
      <alignment horizontal="right" vertical="top"/>
      <protection locked="true"/>
    </xf>
    <xf numFmtId="4" fontId="3539" fillId="0" borderId="4" xfId="0" applyBorder="true" applyFont="true" applyNumberFormat="true">
      <alignment horizontal="right" vertical="top"/>
      <protection locked="true"/>
    </xf>
    <xf numFmtId="172" fontId="3540" fillId="3" borderId="4" xfId="0" applyFill="true" applyBorder="true" applyFont="true" applyNumberFormat="true">
      <alignment vertical="top" horizontal="right"/>
      <protection locked="false"/>
    </xf>
    <xf numFmtId="171" fontId="3541" fillId="0" borderId="4" xfId="0" applyBorder="true" applyFont="true" applyNumberFormat="true">
      <alignment horizontal="right" vertical="top"/>
      <protection locked="true"/>
    </xf>
    <xf numFmtId="171" fontId="3542" fillId="0" borderId="4" xfId="0" applyBorder="true" applyFont="true" applyNumberFormat="true">
      <alignment horizontal="right" vertical="top"/>
      <protection locked="true"/>
    </xf>
    <xf numFmtId="171" fontId="3543" fillId="0" borderId="4" xfId="0" applyBorder="true" applyFont="true" applyNumberFormat="true">
      <alignment horizontal="right" vertical="top"/>
      <protection locked="true"/>
    </xf>
    <xf numFmtId="4" fontId="3544" fillId="0" borderId="4" xfId="0" applyBorder="true" applyFont="true" applyNumberFormat="true">
      <alignment horizontal="right" vertical="top"/>
      <protection locked="true"/>
    </xf>
    <xf numFmtId="0" fontId="3545" fillId="0" borderId="0" xfId="0" applyFont="true"/>
    <xf numFmtId="0" fontId="3546" fillId="0" borderId="4" xfId="0" applyBorder="true" applyFont="true">
      <alignment horizontal="left" vertical="top"/>
      <protection locked="true"/>
    </xf>
    <xf numFmtId="0" fontId="3547" fillId="0" borderId="4" xfId="0" applyBorder="true" applyFont="true">
      <alignment horizontal="left" vertical="top" wrapText="true"/>
      <protection locked="true"/>
    </xf>
    <xf numFmtId="0" fontId="3548" fillId="0" borderId="4" xfId="0" applyBorder="true" applyFont="true">
      <alignment horizontal="center" vertical="top"/>
      <protection locked="true"/>
    </xf>
    <xf numFmtId="170" fontId="3549" fillId="0" borderId="4" xfId="0" applyBorder="true" applyFont="true" applyNumberFormat="true">
      <alignment horizontal="right" vertical="top"/>
      <protection locked="true"/>
    </xf>
    <xf numFmtId="171" fontId="3550" fillId="0" borderId="4" xfId="0" applyBorder="true" applyFont="true" applyNumberFormat="true">
      <alignment horizontal="right" vertical="top"/>
      <protection locked="true"/>
    </xf>
    <xf numFmtId="171" fontId="3551" fillId="0" borderId="4" xfId="0" applyBorder="true" applyFont="true" applyNumberFormat="true">
      <alignment horizontal="right" vertical="top"/>
      <protection locked="true"/>
    </xf>
    <xf numFmtId="171" fontId="3552" fillId="0" borderId="4" xfId="0" applyBorder="true" applyFont="true" applyNumberFormat="true">
      <alignment horizontal="right" vertical="top"/>
      <protection locked="true"/>
    </xf>
    <xf numFmtId="172" fontId="3553" fillId="3" borderId="4" xfId="0" applyFill="true" applyBorder="true" applyFont="true" applyNumberFormat="true">
      <alignment vertical="top" horizontal="right"/>
      <protection locked="false"/>
    </xf>
    <xf numFmtId="173" fontId="3554" fillId="0" borderId="4" xfId="0" applyBorder="true" applyFont="true" applyNumberFormat="true">
      <alignment horizontal="right" vertical="top"/>
      <protection locked="true"/>
    </xf>
    <xf numFmtId="4" fontId="3555" fillId="0" borderId="4" xfId="0" applyBorder="true" applyFont="true" applyNumberFormat="true">
      <alignment horizontal="right" vertical="top"/>
      <protection locked="true"/>
    </xf>
    <xf numFmtId="172" fontId="3556" fillId="3" borderId="4" xfId="0" applyFill="true" applyBorder="true" applyFont="true" applyNumberFormat="true">
      <alignment vertical="top" horizontal="right"/>
      <protection locked="false"/>
    </xf>
    <xf numFmtId="171" fontId="3557" fillId="0" borderId="4" xfId="0" applyBorder="true" applyFont="true" applyNumberFormat="true">
      <alignment horizontal="right" vertical="top"/>
      <protection locked="true"/>
    </xf>
    <xf numFmtId="171" fontId="3558" fillId="0" borderId="4" xfId="0" applyBorder="true" applyFont="true" applyNumberFormat="true">
      <alignment horizontal="right" vertical="top"/>
      <protection locked="true"/>
    </xf>
    <xf numFmtId="171" fontId="3559" fillId="0" borderId="4" xfId="0" applyBorder="true" applyFont="true" applyNumberFormat="true">
      <alignment horizontal="right" vertical="top"/>
      <protection locked="true"/>
    </xf>
    <xf numFmtId="4" fontId="3560" fillId="0" borderId="4" xfId="0" applyBorder="true" applyFont="true" applyNumberFormat="true">
      <alignment horizontal="right" vertical="top"/>
      <protection locked="true"/>
    </xf>
    <xf numFmtId="0" fontId="3561" fillId="0" borderId="0" xfId="0" applyFont="true"/>
    <xf numFmtId="0" fontId="3562" fillId="0" borderId="4" xfId="0" applyBorder="true" applyFont="true">
      <alignment horizontal="left" vertical="top"/>
      <protection locked="true"/>
    </xf>
    <xf numFmtId="0" fontId="3563" fillId="0" borderId="4" xfId="0" applyBorder="true" applyFont="true">
      <alignment horizontal="left" vertical="top" wrapText="true"/>
      <protection locked="true"/>
    </xf>
    <xf numFmtId="0" fontId="3564" fillId="0" borderId="4" xfId="0" applyBorder="true" applyFont="true">
      <alignment horizontal="center" vertical="top"/>
      <protection locked="true"/>
    </xf>
    <xf numFmtId="170" fontId="3565" fillId="0" borderId="4" xfId="0" applyBorder="true" applyFont="true" applyNumberFormat="true">
      <alignment horizontal="right" vertical="top"/>
      <protection locked="true"/>
    </xf>
    <xf numFmtId="171" fontId="3566" fillId="0" borderId="4" xfId="0" applyBorder="true" applyFont="true" applyNumberFormat="true">
      <alignment horizontal="right" vertical="top"/>
      <protection locked="true"/>
    </xf>
    <xf numFmtId="171" fontId="3567" fillId="0" borderId="4" xfId="0" applyBorder="true" applyFont="true" applyNumberFormat="true">
      <alignment horizontal="right" vertical="top"/>
      <protection locked="true"/>
    </xf>
    <xf numFmtId="171" fontId="3568" fillId="0" borderId="4" xfId="0" applyBorder="true" applyFont="true" applyNumberFormat="true">
      <alignment horizontal="right" vertical="top"/>
      <protection locked="true"/>
    </xf>
    <xf numFmtId="172" fontId="3569" fillId="3" borderId="4" xfId="0" applyFill="true" applyBorder="true" applyFont="true" applyNumberFormat="true">
      <alignment vertical="top" horizontal="right"/>
      <protection locked="false"/>
    </xf>
    <xf numFmtId="173" fontId="3570" fillId="0" borderId="4" xfId="0" applyBorder="true" applyFont="true" applyNumberFormat="true">
      <alignment horizontal="right" vertical="top"/>
      <protection locked="true"/>
    </xf>
    <xf numFmtId="4" fontId="3571" fillId="0" borderId="4" xfId="0" applyBorder="true" applyFont="true" applyNumberFormat="true">
      <alignment horizontal="right" vertical="top"/>
      <protection locked="true"/>
    </xf>
    <xf numFmtId="172" fontId="3572" fillId="3" borderId="4" xfId="0" applyFill="true" applyBorder="true" applyFont="true" applyNumberFormat="true">
      <alignment vertical="top" horizontal="right"/>
      <protection locked="false"/>
    </xf>
    <xf numFmtId="171" fontId="3573" fillId="0" borderId="4" xfId="0" applyBorder="true" applyFont="true" applyNumberFormat="true">
      <alignment horizontal="right" vertical="top"/>
      <protection locked="true"/>
    </xf>
    <xf numFmtId="171" fontId="3574" fillId="0" borderId="4" xfId="0" applyBorder="true" applyFont="true" applyNumberFormat="true">
      <alignment horizontal="right" vertical="top"/>
      <protection locked="true"/>
    </xf>
    <xf numFmtId="171" fontId="3575" fillId="0" borderId="4" xfId="0" applyBorder="true" applyFont="true" applyNumberFormat="true">
      <alignment horizontal="right" vertical="top"/>
      <protection locked="true"/>
    </xf>
    <xf numFmtId="4" fontId="3576" fillId="0" borderId="4" xfId="0" applyBorder="true" applyFont="true" applyNumberFormat="true">
      <alignment horizontal="right" vertical="top"/>
      <protection locked="true"/>
    </xf>
    <xf numFmtId="0" fontId="3577" fillId="0" borderId="0" xfId="0" applyFont="true"/>
    <xf numFmtId="0" fontId="3578" fillId="0" borderId="4" xfId="0" applyBorder="true" applyFont="true">
      <alignment horizontal="left" vertical="top"/>
      <protection locked="true"/>
    </xf>
    <xf numFmtId="0" fontId="3579" fillId="0" borderId="4" xfId="0" applyBorder="true" applyFont="true">
      <alignment horizontal="left" vertical="top" wrapText="true"/>
      <protection locked="true"/>
    </xf>
    <xf numFmtId="0" fontId="3580" fillId="0" borderId="4" xfId="0" applyBorder="true" applyFont="true">
      <alignment horizontal="center" vertical="top"/>
      <protection locked="true"/>
    </xf>
    <xf numFmtId="170" fontId="3581" fillId="0" borderId="4" xfId="0" applyBorder="true" applyFont="true" applyNumberFormat="true">
      <alignment horizontal="right" vertical="top"/>
      <protection locked="true"/>
    </xf>
    <xf numFmtId="171" fontId="3582" fillId="0" borderId="4" xfId="0" applyBorder="true" applyFont="true" applyNumberFormat="true">
      <alignment horizontal="right" vertical="top"/>
      <protection locked="true"/>
    </xf>
    <xf numFmtId="171" fontId="3583" fillId="0" borderId="4" xfId="0" applyBorder="true" applyFont="true" applyNumberFormat="true">
      <alignment horizontal="right" vertical="top"/>
      <protection locked="true"/>
    </xf>
    <xf numFmtId="171" fontId="3584" fillId="0" borderId="4" xfId="0" applyBorder="true" applyFont="true" applyNumberFormat="true">
      <alignment horizontal="right" vertical="top"/>
      <protection locked="true"/>
    </xf>
    <xf numFmtId="172" fontId="3585" fillId="3" borderId="4" xfId="0" applyFill="true" applyBorder="true" applyFont="true" applyNumberFormat="true">
      <alignment vertical="top" horizontal="right"/>
      <protection locked="false"/>
    </xf>
    <xf numFmtId="173" fontId="3586" fillId="0" borderId="4" xfId="0" applyBorder="true" applyFont="true" applyNumberFormat="true">
      <alignment horizontal="right" vertical="top"/>
      <protection locked="true"/>
    </xf>
    <xf numFmtId="4" fontId="3587" fillId="0" borderId="4" xfId="0" applyBorder="true" applyFont="true" applyNumberFormat="true">
      <alignment horizontal="right" vertical="top"/>
      <protection locked="true"/>
    </xf>
    <xf numFmtId="172" fontId="3588" fillId="3" borderId="4" xfId="0" applyFill="true" applyBorder="true" applyFont="true" applyNumberFormat="true">
      <alignment vertical="top" horizontal="right"/>
      <protection locked="false"/>
    </xf>
    <xf numFmtId="171" fontId="3589" fillId="0" borderId="4" xfId="0" applyBorder="true" applyFont="true" applyNumberFormat="true">
      <alignment horizontal="right" vertical="top"/>
      <protection locked="true"/>
    </xf>
    <xf numFmtId="171" fontId="3590" fillId="0" borderId="4" xfId="0" applyBorder="true" applyFont="true" applyNumberFormat="true">
      <alignment horizontal="right" vertical="top"/>
      <protection locked="true"/>
    </xf>
    <xf numFmtId="171" fontId="3591" fillId="0" borderId="4" xfId="0" applyBorder="true" applyFont="true" applyNumberFormat="true">
      <alignment horizontal="right" vertical="top"/>
      <protection locked="true"/>
    </xf>
    <xf numFmtId="4" fontId="3592" fillId="0" borderId="4" xfId="0" applyBorder="true" applyFont="true" applyNumberFormat="true">
      <alignment horizontal="right" vertical="top"/>
      <protection locked="true"/>
    </xf>
    <xf numFmtId="0" fontId="3593" fillId="0" borderId="0" xfId="0" applyFont="true"/>
    <xf numFmtId="0" fontId="3594" fillId="5" borderId="4" xfId="0" applyFill="true" applyBorder="true" applyFont="true">
      <alignment horizontal="left"/>
      <protection locked="true"/>
    </xf>
    <xf numFmtId="0" fontId="3595" fillId="5" borderId="4" xfId="0" applyFill="true" applyBorder="true" applyFont="true">
      <alignment horizontal="left"/>
      <protection locked="true"/>
    </xf>
    <xf numFmtId="0" fontId="3596" fillId="5" borderId="4" xfId="0" applyFill="true" applyBorder="true" applyFont="true">
      <alignment horizontal="left"/>
      <protection locked="true"/>
    </xf>
    <xf numFmtId="0" fontId="3597" fillId="5" borderId="4" xfId="0" applyFill="true" applyBorder="true" applyFont="true">
      <alignment horizontal="left"/>
      <protection locked="true"/>
    </xf>
    <xf numFmtId="0" fontId="3598" fillId="5" borderId="4" xfId="0" applyFill="true" applyBorder="true" applyFont="true">
      <alignment horizontal="left"/>
      <protection locked="true"/>
    </xf>
    <xf numFmtId="0" fontId="3599" fillId="5" borderId="4" xfId="0" applyFill="true" applyBorder="true" applyFont="true">
      <alignment horizontal="left"/>
      <protection locked="true"/>
    </xf>
    <xf numFmtId="0" fontId="3600" fillId="5" borderId="4" xfId="0" applyFill="true" applyBorder="true" applyFont="true">
      <alignment horizontal="left"/>
      <protection locked="true"/>
    </xf>
    <xf numFmtId="0" fontId="3601" fillId="5" borderId="4" xfId="0" applyFill="true" applyBorder="true" applyFont="true">
      <alignment horizontal="left"/>
      <protection locked="true"/>
    </xf>
    <xf numFmtId="0" fontId="3602" fillId="5" borderId="4" xfId="0" applyFill="true" applyBorder="true" applyFont="true">
      <alignment horizontal="left"/>
      <protection locked="true"/>
    </xf>
    <xf numFmtId="0" fontId="3603" fillId="5" borderId="4" xfId="0" applyFill="true" applyBorder="true" applyFont="true">
      <alignment horizontal="left"/>
      <protection locked="true"/>
    </xf>
    <xf numFmtId="0" fontId="3604" fillId="5" borderId="4" xfId="0" applyFill="true" applyBorder="true" applyFont="true">
      <alignment horizontal="left"/>
      <protection locked="true"/>
    </xf>
    <xf numFmtId="0" fontId="3605" fillId="5" borderId="4" xfId="0" applyFill="true" applyBorder="true" applyFont="true">
      <alignment horizontal="left"/>
      <protection locked="true"/>
    </xf>
    <xf numFmtId="4" fontId="3606" fillId="5" borderId="4" xfId="0" applyFill="true" applyBorder="true" applyFont="true" applyNumberFormat="true">
      <alignment horizontal="right"/>
      <protection locked="true"/>
    </xf>
    <xf numFmtId="4" fontId="3607" fillId="5" borderId="4" xfId="0" applyFill="true" applyBorder="true" applyFont="true" applyNumberFormat="true">
      <alignment horizontal="right"/>
      <protection locked="true"/>
    </xf>
    <xf numFmtId="4" fontId="3608" fillId="5" borderId="4" xfId="0" applyFill="true" applyBorder="true" applyFont="true" applyNumberFormat="true">
      <alignment horizontal="right"/>
      <protection locked="true"/>
    </xf>
    <xf numFmtId="0" fontId="3609" fillId="0" borderId="0" xfId="0" applyFont="true"/>
    <xf numFmtId="0" fontId="3610" fillId="0" borderId="4" xfId="0" applyBorder="true" applyFont="true">
      <alignment horizontal="left" vertical="top"/>
      <protection locked="true"/>
    </xf>
    <xf numFmtId="0" fontId="3611" fillId="0" borderId="4" xfId="0" applyBorder="true" applyFont="true">
      <alignment horizontal="left" vertical="top" wrapText="true"/>
      <protection locked="true"/>
    </xf>
    <xf numFmtId="0" fontId="3612" fillId="0" borderId="4" xfId="0" applyBorder="true" applyFont="true">
      <alignment horizontal="center" vertical="top"/>
      <protection locked="true"/>
    </xf>
    <xf numFmtId="170" fontId="3613" fillId="0" borderId="4" xfId="0" applyBorder="true" applyFont="true" applyNumberFormat="true">
      <alignment horizontal="right" vertical="top"/>
      <protection locked="true"/>
    </xf>
    <xf numFmtId="171" fontId="3614" fillId="0" borderId="4" xfId="0" applyBorder="true" applyFont="true" applyNumberFormat="true">
      <alignment horizontal="right" vertical="top"/>
      <protection locked="true"/>
    </xf>
    <xf numFmtId="171" fontId="3615" fillId="0" borderId="4" xfId="0" applyBorder="true" applyFont="true" applyNumberFormat="true">
      <alignment horizontal="right" vertical="top"/>
      <protection locked="true"/>
    </xf>
    <xf numFmtId="171" fontId="3616" fillId="0" borderId="4" xfId="0" applyBorder="true" applyFont="true" applyNumberFormat="true">
      <alignment horizontal="right" vertical="top"/>
      <protection locked="true"/>
    </xf>
    <xf numFmtId="172" fontId="3617" fillId="3" borderId="4" xfId="0" applyFill="true" applyBorder="true" applyFont="true" applyNumberFormat="true">
      <alignment vertical="top" horizontal="right"/>
      <protection locked="false"/>
    </xf>
    <xf numFmtId="173" fontId="3618" fillId="0" borderId="4" xfId="0" applyBorder="true" applyFont="true" applyNumberFormat="true">
      <alignment horizontal="right" vertical="top"/>
      <protection locked="true"/>
    </xf>
    <xf numFmtId="4" fontId="3619" fillId="0" borderId="4" xfId="0" applyBorder="true" applyFont="true" applyNumberFormat="true">
      <alignment horizontal="right" vertical="top"/>
      <protection locked="true"/>
    </xf>
    <xf numFmtId="172" fontId="3620" fillId="3" borderId="4" xfId="0" applyFill="true" applyBorder="true" applyFont="true" applyNumberFormat="true">
      <alignment vertical="top" horizontal="right"/>
      <protection locked="false"/>
    </xf>
    <xf numFmtId="171" fontId="3621" fillId="0" borderId="4" xfId="0" applyBorder="true" applyFont="true" applyNumberFormat="true">
      <alignment horizontal="right" vertical="top"/>
      <protection locked="true"/>
    </xf>
    <xf numFmtId="171" fontId="3622" fillId="0" borderId="4" xfId="0" applyBorder="true" applyFont="true" applyNumberFormat="true">
      <alignment horizontal="right" vertical="top"/>
      <protection locked="true"/>
    </xf>
    <xf numFmtId="171" fontId="3623" fillId="0" borderId="4" xfId="0" applyBorder="true" applyFont="true" applyNumberFormat="true">
      <alignment horizontal="right" vertical="top"/>
      <protection locked="true"/>
    </xf>
    <xf numFmtId="4" fontId="3624" fillId="0" borderId="4" xfId="0" applyBorder="true" applyFont="true" applyNumberFormat="true">
      <alignment horizontal="right" vertical="top"/>
      <protection locked="true"/>
    </xf>
    <xf numFmtId="0" fontId="3625" fillId="0" borderId="0" xfId="0" applyFont="true"/>
    <xf numFmtId="0" fontId="3626" fillId="0" borderId="4" xfId="0" applyBorder="true" applyFont="true">
      <alignment horizontal="left" vertical="top"/>
      <protection locked="true"/>
    </xf>
    <xf numFmtId="0" fontId="3627" fillId="0" borderId="4" xfId="0" applyBorder="true" applyFont="true">
      <alignment horizontal="left" vertical="top" wrapText="true"/>
      <protection locked="true"/>
    </xf>
    <xf numFmtId="0" fontId="3628" fillId="0" borderId="4" xfId="0" applyBorder="true" applyFont="true">
      <alignment horizontal="center" vertical="top"/>
      <protection locked="true"/>
    </xf>
    <xf numFmtId="170" fontId="3629" fillId="0" borderId="4" xfId="0" applyBorder="true" applyFont="true" applyNumberFormat="true">
      <alignment horizontal="right" vertical="top"/>
      <protection locked="true"/>
    </xf>
    <xf numFmtId="171" fontId="3630" fillId="0" borderId="4" xfId="0" applyBorder="true" applyFont="true" applyNumberFormat="true">
      <alignment horizontal="right" vertical="top"/>
      <protection locked="true"/>
    </xf>
    <xf numFmtId="171" fontId="3631" fillId="0" borderId="4" xfId="0" applyBorder="true" applyFont="true" applyNumberFormat="true">
      <alignment horizontal="right" vertical="top"/>
      <protection locked="true"/>
    </xf>
    <xf numFmtId="171" fontId="3632" fillId="0" borderId="4" xfId="0" applyBorder="true" applyFont="true" applyNumberFormat="true">
      <alignment horizontal="right" vertical="top"/>
      <protection locked="true"/>
    </xf>
    <xf numFmtId="172" fontId="3633" fillId="3" borderId="4" xfId="0" applyFill="true" applyBorder="true" applyFont="true" applyNumberFormat="true">
      <alignment vertical="top" horizontal="right"/>
      <protection locked="false"/>
    </xf>
    <xf numFmtId="173" fontId="3634" fillId="0" borderId="4" xfId="0" applyBorder="true" applyFont="true" applyNumberFormat="true">
      <alignment horizontal="right" vertical="top"/>
      <protection locked="true"/>
    </xf>
    <xf numFmtId="4" fontId="3635" fillId="0" borderId="4" xfId="0" applyBorder="true" applyFont="true" applyNumberFormat="true">
      <alignment horizontal="right" vertical="top"/>
      <protection locked="true"/>
    </xf>
    <xf numFmtId="172" fontId="3636" fillId="3" borderId="4" xfId="0" applyFill="true" applyBorder="true" applyFont="true" applyNumberFormat="true">
      <alignment vertical="top" horizontal="right"/>
      <protection locked="false"/>
    </xf>
    <xf numFmtId="171" fontId="3637" fillId="0" borderId="4" xfId="0" applyBorder="true" applyFont="true" applyNumberFormat="true">
      <alignment horizontal="right" vertical="top"/>
      <protection locked="true"/>
    </xf>
    <xf numFmtId="171" fontId="3638" fillId="0" borderId="4" xfId="0" applyBorder="true" applyFont="true" applyNumberFormat="true">
      <alignment horizontal="right" vertical="top"/>
      <protection locked="true"/>
    </xf>
    <xf numFmtId="171" fontId="3639" fillId="0" borderId="4" xfId="0" applyBorder="true" applyFont="true" applyNumberFormat="true">
      <alignment horizontal="right" vertical="top"/>
      <protection locked="true"/>
    </xf>
    <xf numFmtId="4" fontId="3640" fillId="0" borderId="4" xfId="0" applyBorder="true" applyFont="true" applyNumberFormat="true">
      <alignment horizontal="right" vertical="top"/>
      <protection locked="true"/>
    </xf>
    <xf numFmtId="0" fontId="3641" fillId="0" borderId="0" xfId="0" applyFont="true"/>
    <xf numFmtId="0" fontId="3642" fillId="0" borderId="4" xfId="0" applyBorder="true" applyFont="true">
      <alignment horizontal="left" vertical="top"/>
      <protection locked="true"/>
    </xf>
    <xf numFmtId="0" fontId="3643" fillId="0" borderId="4" xfId="0" applyBorder="true" applyFont="true">
      <alignment horizontal="left" vertical="top" wrapText="true"/>
      <protection locked="true"/>
    </xf>
    <xf numFmtId="0" fontId="3644" fillId="0" borderId="4" xfId="0" applyBorder="true" applyFont="true">
      <alignment horizontal="center" vertical="top"/>
      <protection locked="true"/>
    </xf>
    <xf numFmtId="170" fontId="3645" fillId="0" borderId="4" xfId="0" applyBorder="true" applyFont="true" applyNumberFormat="true">
      <alignment horizontal="right" vertical="top"/>
      <protection locked="true"/>
    </xf>
    <xf numFmtId="171" fontId="3646" fillId="0" borderId="4" xfId="0" applyBorder="true" applyFont="true" applyNumberFormat="true">
      <alignment horizontal="right" vertical="top"/>
      <protection locked="true"/>
    </xf>
    <xf numFmtId="171" fontId="3647" fillId="0" borderId="4" xfId="0" applyBorder="true" applyFont="true" applyNumberFormat="true">
      <alignment horizontal="right" vertical="top"/>
      <protection locked="true"/>
    </xf>
    <xf numFmtId="171" fontId="3648" fillId="0" borderId="4" xfId="0" applyBorder="true" applyFont="true" applyNumberFormat="true">
      <alignment horizontal="right" vertical="top"/>
      <protection locked="true"/>
    </xf>
    <xf numFmtId="172" fontId="3649" fillId="3" borderId="4" xfId="0" applyFill="true" applyBorder="true" applyFont="true" applyNumberFormat="true">
      <alignment vertical="top" horizontal="right"/>
      <protection locked="false"/>
    </xf>
    <xf numFmtId="173" fontId="3650" fillId="0" borderId="4" xfId="0" applyBorder="true" applyFont="true" applyNumberFormat="true">
      <alignment horizontal="right" vertical="top"/>
      <protection locked="true"/>
    </xf>
    <xf numFmtId="4" fontId="3651" fillId="0" borderId="4" xfId="0" applyBorder="true" applyFont="true" applyNumberFormat="true">
      <alignment horizontal="right" vertical="top"/>
      <protection locked="true"/>
    </xf>
    <xf numFmtId="172" fontId="3652" fillId="3" borderId="4" xfId="0" applyFill="true" applyBorder="true" applyFont="true" applyNumberFormat="true">
      <alignment vertical="top" horizontal="right"/>
      <protection locked="false"/>
    </xf>
    <xf numFmtId="171" fontId="3653" fillId="0" borderId="4" xfId="0" applyBorder="true" applyFont="true" applyNumberFormat="true">
      <alignment horizontal="right" vertical="top"/>
      <protection locked="true"/>
    </xf>
    <xf numFmtId="171" fontId="3654" fillId="0" borderId="4" xfId="0" applyBorder="true" applyFont="true" applyNumberFormat="true">
      <alignment horizontal="right" vertical="top"/>
      <protection locked="true"/>
    </xf>
    <xf numFmtId="171" fontId="3655" fillId="0" borderId="4" xfId="0" applyBorder="true" applyFont="true" applyNumberFormat="true">
      <alignment horizontal="right" vertical="top"/>
      <protection locked="true"/>
    </xf>
    <xf numFmtId="4" fontId="3656" fillId="0" borderId="4" xfId="0" applyBorder="true" applyFont="true" applyNumberFormat="true">
      <alignment horizontal="right" vertical="top"/>
      <protection locked="true"/>
    </xf>
    <xf numFmtId="0" fontId="3657" fillId="0" borderId="0" xfId="0" applyFont="true"/>
    <xf numFmtId="0" fontId="3658" fillId="0" borderId="4" xfId="0" applyBorder="true" applyFont="true">
      <alignment horizontal="left" vertical="top"/>
      <protection locked="true"/>
    </xf>
    <xf numFmtId="0" fontId="3659" fillId="0" borderId="4" xfId="0" applyBorder="true" applyFont="true">
      <alignment horizontal="left" vertical="top" wrapText="true"/>
      <protection locked="true"/>
    </xf>
    <xf numFmtId="0" fontId="3660" fillId="0" borderId="4" xfId="0" applyBorder="true" applyFont="true">
      <alignment horizontal="center" vertical="top"/>
      <protection locked="true"/>
    </xf>
    <xf numFmtId="170" fontId="3661" fillId="0" borderId="4" xfId="0" applyBorder="true" applyFont="true" applyNumberFormat="true">
      <alignment horizontal="right" vertical="top"/>
      <protection locked="true"/>
    </xf>
    <xf numFmtId="171" fontId="3662" fillId="0" borderId="4" xfId="0" applyBorder="true" applyFont="true" applyNumberFormat="true">
      <alignment horizontal="right" vertical="top"/>
      <protection locked="true"/>
    </xf>
    <xf numFmtId="171" fontId="3663" fillId="0" borderId="4" xfId="0" applyBorder="true" applyFont="true" applyNumberFormat="true">
      <alignment horizontal="right" vertical="top"/>
      <protection locked="true"/>
    </xf>
    <xf numFmtId="171" fontId="3664" fillId="0" borderId="4" xfId="0" applyBorder="true" applyFont="true" applyNumberFormat="true">
      <alignment horizontal="right" vertical="top"/>
      <protection locked="true"/>
    </xf>
    <xf numFmtId="172" fontId="3665" fillId="3" borderId="4" xfId="0" applyFill="true" applyBorder="true" applyFont="true" applyNumberFormat="true">
      <alignment vertical="top" horizontal="right"/>
      <protection locked="false"/>
    </xf>
    <xf numFmtId="173" fontId="3666" fillId="0" borderId="4" xfId="0" applyBorder="true" applyFont="true" applyNumberFormat="true">
      <alignment horizontal="right" vertical="top"/>
      <protection locked="true"/>
    </xf>
    <xf numFmtId="4" fontId="3667" fillId="0" borderId="4" xfId="0" applyBorder="true" applyFont="true" applyNumberFormat="true">
      <alignment horizontal="right" vertical="top"/>
      <protection locked="true"/>
    </xf>
    <xf numFmtId="172" fontId="3668" fillId="3" borderId="4" xfId="0" applyFill="true" applyBorder="true" applyFont="true" applyNumberFormat="true">
      <alignment vertical="top" horizontal="right"/>
      <protection locked="false"/>
    </xf>
    <xf numFmtId="171" fontId="3669" fillId="0" borderId="4" xfId="0" applyBorder="true" applyFont="true" applyNumberFormat="true">
      <alignment horizontal="right" vertical="top"/>
      <protection locked="true"/>
    </xf>
    <xf numFmtId="171" fontId="3670" fillId="0" borderId="4" xfId="0" applyBorder="true" applyFont="true" applyNumberFormat="true">
      <alignment horizontal="right" vertical="top"/>
      <protection locked="true"/>
    </xf>
    <xf numFmtId="171" fontId="3671" fillId="0" borderId="4" xfId="0" applyBorder="true" applyFont="true" applyNumberFormat="true">
      <alignment horizontal="right" vertical="top"/>
      <protection locked="true"/>
    </xf>
    <xf numFmtId="4" fontId="3672" fillId="0" borderId="4" xfId="0" applyBorder="true" applyFont="true" applyNumberFormat="true">
      <alignment horizontal="right" vertical="top"/>
      <protection locked="true"/>
    </xf>
    <xf numFmtId="0" fontId="3673" fillId="0" borderId="0" xfId="0" applyFont="true"/>
    <xf numFmtId="0" fontId="3674" fillId="0" borderId="4" xfId="0" applyBorder="true" applyFont="true">
      <alignment horizontal="left" vertical="top"/>
      <protection locked="true"/>
    </xf>
    <xf numFmtId="0" fontId="3675" fillId="0" borderId="4" xfId="0" applyBorder="true" applyFont="true">
      <alignment horizontal="left" vertical="top" wrapText="true"/>
      <protection locked="true"/>
    </xf>
    <xf numFmtId="0" fontId="3676" fillId="0" borderId="4" xfId="0" applyBorder="true" applyFont="true">
      <alignment horizontal="center" vertical="top"/>
      <protection locked="true"/>
    </xf>
    <xf numFmtId="170" fontId="3677" fillId="0" borderId="4" xfId="0" applyBorder="true" applyFont="true" applyNumberFormat="true">
      <alignment horizontal="right" vertical="top"/>
      <protection locked="true"/>
    </xf>
    <xf numFmtId="171" fontId="3678" fillId="0" borderId="4" xfId="0" applyBorder="true" applyFont="true" applyNumberFormat="true">
      <alignment horizontal="right" vertical="top"/>
      <protection locked="true"/>
    </xf>
    <xf numFmtId="171" fontId="3679" fillId="0" borderId="4" xfId="0" applyBorder="true" applyFont="true" applyNumberFormat="true">
      <alignment horizontal="right" vertical="top"/>
      <protection locked="true"/>
    </xf>
    <xf numFmtId="171" fontId="3680" fillId="0" borderId="4" xfId="0" applyBorder="true" applyFont="true" applyNumberFormat="true">
      <alignment horizontal="right" vertical="top"/>
      <protection locked="true"/>
    </xf>
    <xf numFmtId="172" fontId="3681" fillId="3" borderId="4" xfId="0" applyFill="true" applyBorder="true" applyFont="true" applyNumberFormat="true">
      <alignment vertical="top" horizontal="right"/>
      <protection locked="false"/>
    </xf>
    <xf numFmtId="173" fontId="3682" fillId="0" borderId="4" xfId="0" applyBorder="true" applyFont="true" applyNumberFormat="true">
      <alignment horizontal="right" vertical="top"/>
      <protection locked="true"/>
    </xf>
    <xf numFmtId="4" fontId="3683" fillId="0" borderId="4" xfId="0" applyBorder="true" applyFont="true" applyNumberFormat="true">
      <alignment horizontal="right" vertical="top"/>
      <protection locked="true"/>
    </xf>
    <xf numFmtId="172" fontId="3684" fillId="3" borderId="4" xfId="0" applyFill="true" applyBorder="true" applyFont="true" applyNumberFormat="true">
      <alignment vertical="top" horizontal="right"/>
      <protection locked="false"/>
    </xf>
    <xf numFmtId="171" fontId="3685" fillId="0" borderId="4" xfId="0" applyBorder="true" applyFont="true" applyNumberFormat="true">
      <alignment horizontal="right" vertical="top"/>
      <protection locked="true"/>
    </xf>
    <xf numFmtId="171" fontId="3686" fillId="0" borderId="4" xfId="0" applyBorder="true" applyFont="true" applyNumberFormat="true">
      <alignment horizontal="right" vertical="top"/>
      <protection locked="true"/>
    </xf>
    <xf numFmtId="171" fontId="3687" fillId="0" borderId="4" xfId="0" applyBorder="true" applyFont="true" applyNumberFormat="true">
      <alignment horizontal="right" vertical="top"/>
      <protection locked="true"/>
    </xf>
    <xf numFmtId="4" fontId="3688" fillId="0" borderId="4" xfId="0" applyBorder="true" applyFont="true" applyNumberFormat="true">
      <alignment horizontal="right" vertical="top"/>
      <protection locked="true"/>
    </xf>
    <xf numFmtId="0" fontId="3689" fillId="0" borderId="0" xfId="0" applyFont="true"/>
    <xf numFmtId="0" fontId="3690" fillId="5" borderId="4" xfId="0" applyFill="true" applyBorder="true" applyFont="true">
      <alignment horizontal="left"/>
      <protection locked="true"/>
    </xf>
    <xf numFmtId="0" fontId="3691" fillId="5" borderId="4" xfId="0" applyFill="true" applyBorder="true" applyFont="true">
      <alignment horizontal="left"/>
      <protection locked="true"/>
    </xf>
    <xf numFmtId="0" fontId="3692" fillId="5" borderId="4" xfId="0" applyFill="true" applyBorder="true" applyFont="true">
      <alignment horizontal="left"/>
      <protection locked="true"/>
    </xf>
    <xf numFmtId="0" fontId="3693" fillId="5" borderId="4" xfId="0" applyFill="true" applyBorder="true" applyFont="true">
      <alignment horizontal="left"/>
      <protection locked="true"/>
    </xf>
    <xf numFmtId="0" fontId="3694" fillId="5" borderId="4" xfId="0" applyFill="true" applyBorder="true" applyFont="true">
      <alignment horizontal="left"/>
      <protection locked="true"/>
    </xf>
    <xf numFmtId="0" fontId="3695" fillId="5" borderId="4" xfId="0" applyFill="true" applyBorder="true" applyFont="true">
      <alignment horizontal="left"/>
      <protection locked="true"/>
    </xf>
    <xf numFmtId="0" fontId="3696" fillId="5" borderId="4" xfId="0" applyFill="true" applyBorder="true" applyFont="true">
      <alignment horizontal="left"/>
      <protection locked="true"/>
    </xf>
    <xf numFmtId="0" fontId="3697" fillId="5" borderId="4" xfId="0" applyFill="true" applyBorder="true" applyFont="true">
      <alignment horizontal="left"/>
      <protection locked="true"/>
    </xf>
    <xf numFmtId="0" fontId="3698" fillId="5" borderId="4" xfId="0" applyFill="true" applyBorder="true" applyFont="true">
      <alignment horizontal="left"/>
      <protection locked="true"/>
    </xf>
    <xf numFmtId="0" fontId="3699" fillId="5" borderId="4" xfId="0" applyFill="true" applyBorder="true" applyFont="true">
      <alignment horizontal="left"/>
      <protection locked="true"/>
    </xf>
    <xf numFmtId="0" fontId="3700" fillId="5" borderId="4" xfId="0" applyFill="true" applyBorder="true" applyFont="true">
      <alignment horizontal="left"/>
      <protection locked="true"/>
    </xf>
    <xf numFmtId="0" fontId="3701" fillId="5" borderId="4" xfId="0" applyFill="true" applyBorder="true" applyFont="true">
      <alignment horizontal="left"/>
      <protection locked="true"/>
    </xf>
    <xf numFmtId="4" fontId="3702" fillId="5" borderId="4" xfId="0" applyFill="true" applyBorder="true" applyFont="true" applyNumberFormat="true">
      <alignment horizontal="right"/>
      <protection locked="true"/>
    </xf>
    <xf numFmtId="4" fontId="3703" fillId="5" borderId="4" xfId="0" applyFill="true" applyBorder="true" applyFont="true" applyNumberFormat="true">
      <alignment horizontal="right"/>
      <protection locked="true"/>
    </xf>
    <xf numFmtId="4" fontId="3704" fillId="5" borderId="4" xfId="0" applyFill="true" applyBorder="true" applyFont="true" applyNumberFormat="true">
      <alignment horizontal="right"/>
      <protection locked="true"/>
    </xf>
    <xf numFmtId="0" fontId="3705" fillId="0" borderId="0" xfId="0" applyFont="true"/>
    <xf numFmtId="0" fontId="3706" fillId="5" borderId="4" xfId="0" applyFill="true" applyBorder="true" applyFont="true">
      <alignment horizontal="left"/>
      <protection locked="true"/>
    </xf>
    <xf numFmtId="0" fontId="3707" fillId="5" borderId="4" xfId="0" applyFill="true" applyBorder="true" applyFont="true">
      <alignment horizontal="left"/>
      <protection locked="true"/>
    </xf>
    <xf numFmtId="0" fontId="3708" fillId="5" borderId="4" xfId="0" applyFill="true" applyBorder="true" applyFont="true">
      <alignment horizontal="left"/>
      <protection locked="true"/>
    </xf>
    <xf numFmtId="0" fontId="3709" fillId="5" borderId="4" xfId="0" applyFill="true" applyBorder="true" applyFont="true">
      <alignment horizontal="left"/>
      <protection locked="true"/>
    </xf>
    <xf numFmtId="0" fontId="3710" fillId="5" borderId="4" xfId="0" applyFill="true" applyBorder="true" applyFont="true">
      <alignment horizontal="left"/>
      <protection locked="true"/>
    </xf>
    <xf numFmtId="0" fontId="3711" fillId="5" borderId="4" xfId="0" applyFill="true" applyBorder="true" applyFont="true">
      <alignment horizontal="left"/>
      <protection locked="true"/>
    </xf>
    <xf numFmtId="0" fontId="3712" fillId="5" borderId="4" xfId="0" applyFill="true" applyBorder="true" applyFont="true">
      <alignment horizontal="left"/>
      <protection locked="true"/>
    </xf>
    <xf numFmtId="0" fontId="3713" fillId="5" borderId="4" xfId="0" applyFill="true" applyBorder="true" applyFont="true">
      <alignment horizontal="left"/>
      <protection locked="true"/>
    </xf>
    <xf numFmtId="0" fontId="3714" fillId="5" borderId="4" xfId="0" applyFill="true" applyBorder="true" applyFont="true">
      <alignment horizontal="left"/>
      <protection locked="true"/>
    </xf>
    <xf numFmtId="0" fontId="3715" fillId="5" borderId="4" xfId="0" applyFill="true" applyBorder="true" applyFont="true">
      <alignment horizontal="left"/>
      <protection locked="true"/>
    </xf>
    <xf numFmtId="0" fontId="3716" fillId="5" borderId="4" xfId="0" applyFill="true" applyBorder="true" applyFont="true">
      <alignment horizontal="left"/>
      <protection locked="true"/>
    </xf>
    <xf numFmtId="0" fontId="3717" fillId="5" borderId="4" xfId="0" applyFill="true" applyBorder="true" applyFont="true">
      <alignment horizontal="left"/>
      <protection locked="true"/>
    </xf>
    <xf numFmtId="4" fontId="3718" fillId="5" borderId="4" xfId="0" applyFill="true" applyBorder="true" applyFont="true" applyNumberFormat="true">
      <alignment horizontal="right"/>
      <protection locked="true"/>
    </xf>
    <xf numFmtId="4" fontId="3719" fillId="5" borderId="4" xfId="0" applyFill="true" applyBorder="true" applyFont="true" applyNumberFormat="true">
      <alignment horizontal="right"/>
      <protection locked="true"/>
    </xf>
    <xf numFmtId="4" fontId="3720" fillId="5" borderId="4" xfId="0" applyFill="true" applyBorder="true" applyFont="true" applyNumberFormat="true">
      <alignment horizontal="right"/>
      <protection locked="true"/>
    </xf>
    <xf numFmtId="0" fontId="3721" fillId="0" borderId="0" xfId="0" applyFont="true"/>
    <xf numFmtId="0" fontId="3722" fillId="0" borderId="4" xfId="0" applyBorder="true" applyFont="true">
      <alignment horizontal="left" vertical="top"/>
      <protection locked="true"/>
    </xf>
    <xf numFmtId="0" fontId="3723" fillId="0" borderId="4" xfId="0" applyBorder="true" applyFont="true">
      <alignment horizontal="left" vertical="top" wrapText="true"/>
      <protection locked="true"/>
    </xf>
    <xf numFmtId="0" fontId="3724" fillId="0" borderId="4" xfId="0" applyBorder="true" applyFont="true">
      <alignment horizontal="center" vertical="top"/>
      <protection locked="true"/>
    </xf>
    <xf numFmtId="170" fontId="3725" fillId="0" borderId="4" xfId="0" applyBorder="true" applyFont="true" applyNumberFormat="true">
      <alignment horizontal="right" vertical="top"/>
      <protection locked="true"/>
    </xf>
    <xf numFmtId="171" fontId="3726" fillId="0" borderId="4" xfId="0" applyBorder="true" applyFont="true" applyNumberFormat="true">
      <alignment horizontal="right" vertical="top"/>
      <protection locked="true"/>
    </xf>
    <xf numFmtId="171" fontId="3727" fillId="0" borderId="4" xfId="0" applyBorder="true" applyFont="true" applyNumberFormat="true">
      <alignment horizontal="right" vertical="top"/>
      <protection locked="true"/>
    </xf>
    <xf numFmtId="171" fontId="3728" fillId="0" borderId="4" xfId="0" applyBorder="true" applyFont="true" applyNumberFormat="true">
      <alignment horizontal="right" vertical="top"/>
      <protection locked="true"/>
    </xf>
    <xf numFmtId="172" fontId="3729" fillId="3" borderId="4" xfId="0" applyFill="true" applyBorder="true" applyFont="true" applyNumberFormat="true">
      <alignment vertical="top" horizontal="right"/>
      <protection locked="false"/>
    </xf>
    <xf numFmtId="173" fontId="3730" fillId="0" borderId="4" xfId="0" applyBorder="true" applyFont="true" applyNumberFormat="true">
      <alignment horizontal="right" vertical="top"/>
      <protection locked="true"/>
    </xf>
    <xf numFmtId="4" fontId="3731" fillId="0" borderId="4" xfId="0" applyBorder="true" applyFont="true" applyNumberFormat="true">
      <alignment horizontal="right" vertical="top"/>
      <protection locked="true"/>
    </xf>
    <xf numFmtId="172" fontId="3732" fillId="3" borderId="4" xfId="0" applyFill="true" applyBorder="true" applyFont="true" applyNumberFormat="true">
      <alignment vertical="top" horizontal="right"/>
      <protection locked="false"/>
    </xf>
    <xf numFmtId="171" fontId="3733" fillId="0" borderId="4" xfId="0" applyBorder="true" applyFont="true" applyNumberFormat="true">
      <alignment horizontal="right" vertical="top"/>
      <protection locked="true"/>
    </xf>
    <xf numFmtId="171" fontId="3734" fillId="0" borderId="4" xfId="0" applyBorder="true" applyFont="true" applyNumberFormat="true">
      <alignment horizontal="right" vertical="top"/>
      <protection locked="true"/>
    </xf>
    <xf numFmtId="171" fontId="3735" fillId="0" borderId="4" xfId="0" applyBorder="true" applyFont="true" applyNumberFormat="true">
      <alignment horizontal="right" vertical="top"/>
      <protection locked="true"/>
    </xf>
    <xf numFmtId="4" fontId="3736" fillId="0" borderId="4" xfId="0" applyBorder="true" applyFont="true" applyNumberFormat="true">
      <alignment horizontal="right" vertical="top"/>
      <protection locked="true"/>
    </xf>
    <xf numFmtId="0" fontId="3737" fillId="0" borderId="0" xfId="0" applyFont="true"/>
    <xf numFmtId="0" fontId="3738" fillId="0" borderId="4" xfId="0" applyBorder="true" applyFont="true">
      <alignment horizontal="left" vertical="top"/>
      <protection locked="true"/>
    </xf>
    <xf numFmtId="0" fontId="3739" fillId="0" borderId="4" xfId="0" applyBorder="true" applyFont="true">
      <alignment horizontal="left" vertical="top" wrapText="true"/>
      <protection locked="true"/>
    </xf>
    <xf numFmtId="0" fontId="3740" fillId="0" borderId="4" xfId="0" applyBorder="true" applyFont="true">
      <alignment horizontal="center" vertical="top"/>
      <protection locked="true"/>
    </xf>
    <xf numFmtId="170" fontId="3741" fillId="0" borderId="4" xfId="0" applyBorder="true" applyFont="true" applyNumberFormat="true">
      <alignment horizontal="right" vertical="top"/>
      <protection locked="true"/>
    </xf>
    <xf numFmtId="171" fontId="3742" fillId="0" borderId="4" xfId="0" applyBorder="true" applyFont="true" applyNumberFormat="true">
      <alignment horizontal="right" vertical="top"/>
      <protection locked="true"/>
    </xf>
    <xf numFmtId="171" fontId="3743" fillId="0" borderId="4" xfId="0" applyBorder="true" applyFont="true" applyNumberFormat="true">
      <alignment horizontal="right" vertical="top"/>
      <protection locked="true"/>
    </xf>
    <xf numFmtId="171" fontId="3744" fillId="0" borderId="4" xfId="0" applyBorder="true" applyFont="true" applyNumberFormat="true">
      <alignment horizontal="right" vertical="top"/>
      <protection locked="true"/>
    </xf>
    <xf numFmtId="172" fontId="3745" fillId="3" borderId="4" xfId="0" applyFill="true" applyBorder="true" applyFont="true" applyNumberFormat="true">
      <alignment vertical="top" horizontal="right"/>
      <protection locked="false"/>
    </xf>
    <xf numFmtId="173" fontId="3746" fillId="0" borderId="4" xfId="0" applyBorder="true" applyFont="true" applyNumberFormat="true">
      <alignment horizontal="right" vertical="top"/>
      <protection locked="true"/>
    </xf>
    <xf numFmtId="4" fontId="3747" fillId="0" borderId="4" xfId="0" applyBorder="true" applyFont="true" applyNumberFormat="true">
      <alignment horizontal="right" vertical="top"/>
      <protection locked="true"/>
    </xf>
    <xf numFmtId="172" fontId="3748" fillId="3" borderId="4" xfId="0" applyFill="true" applyBorder="true" applyFont="true" applyNumberFormat="true">
      <alignment vertical="top" horizontal="right"/>
      <protection locked="false"/>
    </xf>
    <xf numFmtId="171" fontId="3749" fillId="0" borderId="4" xfId="0" applyBorder="true" applyFont="true" applyNumberFormat="true">
      <alignment horizontal="right" vertical="top"/>
      <protection locked="true"/>
    </xf>
    <xf numFmtId="171" fontId="3750" fillId="0" borderId="4" xfId="0" applyBorder="true" applyFont="true" applyNumberFormat="true">
      <alignment horizontal="right" vertical="top"/>
      <protection locked="true"/>
    </xf>
    <xf numFmtId="171" fontId="3751" fillId="0" borderId="4" xfId="0" applyBorder="true" applyFont="true" applyNumberFormat="true">
      <alignment horizontal="right" vertical="top"/>
      <protection locked="true"/>
    </xf>
    <xf numFmtId="4" fontId="3752" fillId="0" borderId="4" xfId="0" applyBorder="true" applyFont="true" applyNumberFormat="true">
      <alignment horizontal="right" vertical="top"/>
      <protection locked="true"/>
    </xf>
    <xf numFmtId="0" fontId="3753" fillId="0" borderId="0" xfId="0" applyFont="true"/>
    <xf numFmtId="0" fontId="3754" fillId="0" borderId="4" xfId="0" applyBorder="true" applyFont="true">
      <alignment horizontal="left" vertical="top"/>
      <protection locked="true"/>
    </xf>
    <xf numFmtId="0" fontId="3755" fillId="0" borderId="4" xfId="0" applyBorder="true" applyFont="true">
      <alignment horizontal="left" vertical="top" wrapText="true"/>
      <protection locked="true"/>
    </xf>
    <xf numFmtId="0" fontId="3756" fillId="0" borderId="4" xfId="0" applyBorder="true" applyFont="true">
      <alignment horizontal="center" vertical="top"/>
      <protection locked="true"/>
    </xf>
    <xf numFmtId="170" fontId="3757" fillId="0" borderId="4" xfId="0" applyBorder="true" applyFont="true" applyNumberFormat="true">
      <alignment horizontal="right" vertical="top"/>
      <protection locked="true"/>
    </xf>
    <xf numFmtId="171" fontId="3758" fillId="0" borderId="4" xfId="0" applyBorder="true" applyFont="true" applyNumberFormat="true">
      <alignment horizontal="right" vertical="top"/>
      <protection locked="true"/>
    </xf>
    <xf numFmtId="171" fontId="3759" fillId="0" borderId="4" xfId="0" applyBorder="true" applyFont="true" applyNumberFormat="true">
      <alignment horizontal="right" vertical="top"/>
      <protection locked="true"/>
    </xf>
    <xf numFmtId="171" fontId="3760" fillId="0" borderId="4" xfId="0" applyBorder="true" applyFont="true" applyNumberFormat="true">
      <alignment horizontal="right" vertical="top"/>
      <protection locked="true"/>
    </xf>
    <xf numFmtId="172" fontId="3761" fillId="3" borderId="4" xfId="0" applyFill="true" applyBorder="true" applyFont="true" applyNumberFormat="true">
      <alignment vertical="top" horizontal="right"/>
      <protection locked="false"/>
    </xf>
    <xf numFmtId="173" fontId="3762" fillId="0" borderId="4" xfId="0" applyBorder="true" applyFont="true" applyNumberFormat="true">
      <alignment horizontal="right" vertical="top"/>
      <protection locked="true"/>
    </xf>
    <xf numFmtId="4" fontId="3763" fillId="0" borderId="4" xfId="0" applyBorder="true" applyFont="true" applyNumberFormat="true">
      <alignment horizontal="right" vertical="top"/>
      <protection locked="true"/>
    </xf>
    <xf numFmtId="172" fontId="3764" fillId="3" borderId="4" xfId="0" applyFill="true" applyBorder="true" applyFont="true" applyNumberFormat="true">
      <alignment vertical="top" horizontal="right"/>
      <protection locked="false"/>
    </xf>
    <xf numFmtId="171" fontId="3765" fillId="0" borderId="4" xfId="0" applyBorder="true" applyFont="true" applyNumberFormat="true">
      <alignment horizontal="right" vertical="top"/>
      <protection locked="true"/>
    </xf>
    <xf numFmtId="171" fontId="3766" fillId="0" borderId="4" xfId="0" applyBorder="true" applyFont="true" applyNumberFormat="true">
      <alignment horizontal="right" vertical="top"/>
      <protection locked="true"/>
    </xf>
    <xf numFmtId="171" fontId="3767" fillId="0" borderId="4" xfId="0" applyBorder="true" applyFont="true" applyNumberFormat="true">
      <alignment horizontal="right" vertical="top"/>
      <protection locked="true"/>
    </xf>
    <xf numFmtId="4" fontId="3768" fillId="0" borderId="4" xfId="0" applyBorder="true" applyFont="true" applyNumberFormat="true">
      <alignment horizontal="right" vertical="top"/>
      <protection locked="true"/>
    </xf>
    <xf numFmtId="0" fontId="3769" fillId="0" borderId="0" xfId="0" applyFont="true"/>
    <xf numFmtId="0" fontId="3770" fillId="0" borderId="4" xfId="0" applyBorder="true" applyFont="true">
      <alignment horizontal="left" vertical="top"/>
      <protection locked="true"/>
    </xf>
    <xf numFmtId="0" fontId="3771" fillId="0" borderId="4" xfId="0" applyBorder="true" applyFont="true">
      <alignment horizontal="left" vertical="top" wrapText="true"/>
      <protection locked="true"/>
    </xf>
    <xf numFmtId="0" fontId="3772" fillId="0" borderId="4" xfId="0" applyBorder="true" applyFont="true">
      <alignment horizontal="center" vertical="top"/>
      <protection locked="true"/>
    </xf>
    <xf numFmtId="170" fontId="3773" fillId="0" borderId="4" xfId="0" applyBorder="true" applyFont="true" applyNumberFormat="true">
      <alignment horizontal="right" vertical="top"/>
      <protection locked="true"/>
    </xf>
    <xf numFmtId="171" fontId="3774" fillId="0" borderId="4" xfId="0" applyBorder="true" applyFont="true" applyNumberFormat="true">
      <alignment horizontal="right" vertical="top"/>
      <protection locked="true"/>
    </xf>
    <xf numFmtId="171" fontId="3775" fillId="0" borderId="4" xfId="0" applyBorder="true" applyFont="true" applyNumberFormat="true">
      <alignment horizontal="right" vertical="top"/>
      <protection locked="true"/>
    </xf>
    <xf numFmtId="171" fontId="3776" fillId="0" borderId="4" xfId="0" applyBorder="true" applyFont="true" applyNumberFormat="true">
      <alignment horizontal="right" vertical="top"/>
      <protection locked="true"/>
    </xf>
    <xf numFmtId="172" fontId="3777" fillId="3" borderId="4" xfId="0" applyFill="true" applyBorder="true" applyFont="true" applyNumberFormat="true">
      <alignment vertical="top" horizontal="right"/>
      <protection locked="false"/>
    </xf>
    <xf numFmtId="173" fontId="3778" fillId="0" borderId="4" xfId="0" applyBorder="true" applyFont="true" applyNumberFormat="true">
      <alignment horizontal="right" vertical="top"/>
      <protection locked="true"/>
    </xf>
    <xf numFmtId="4" fontId="3779" fillId="0" borderId="4" xfId="0" applyBorder="true" applyFont="true" applyNumberFormat="true">
      <alignment horizontal="right" vertical="top"/>
      <protection locked="true"/>
    </xf>
    <xf numFmtId="172" fontId="3780" fillId="3" borderId="4" xfId="0" applyFill="true" applyBorder="true" applyFont="true" applyNumberFormat="true">
      <alignment vertical="top" horizontal="right"/>
      <protection locked="false"/>
    </xf>
    <xf numFmtId="171" fontId="3781" fillId="0" borderId="4" xfId="0" applyBorder="true" applyFont="true" applyNumberFormat="true">
      <alignment horizontal="right" vertical="top"/>
      <protection locked="true"/>
    </xf>
    <xf numFmtId="171" fontId="3782" fillId="0" borderId="4" xfId="0" applyBorder="true" applyFont="true" applyNumberFormat="true">
      <alignment horizontal="right" vertical="top"/>
      <protection locked="true"/>
    </xf>
    <xf numFmtId="171" fontId="3783" fillId="0" borderId="4" xfId="0" applyBorder="true" applyFont="true" applyNumberFormat="true">
      <alignment horizontal="right" vertical="top"/>
      <protection locked="true"/>
    </xf>
    <xf numFmtId="4" fontId="3784" fillId="0" borderId="4" xfId="0" applyBorder="true" applyFont="true" applyNumberFormat="true">
      <alignment horizontal="right" vertical="top"/>
      <protection locked="true"/>
    </xf>
    <xf numFmtId="0" fontId="3785" fillId="0" borderId="0" xfId="0" applyFont="true"/>
    <xf numFmtId="0" fontId="3786" fillId="0" borderId="4" xfId="0" applyBorder="true" applyFont="true">
      <alignment horizontal="left" vertical="top"/>
      <protection locked="true"/>
    </xf>
    <xf numFmtId="0" fontId="3787" fillId="0" borderId="4" xfId="0" applyBorder="true" applyFont="true">
      <alignment horizontal="left" vertical="top" wrapText="true"/>
      <protection locked="true"/>
    </xf>
    <xf numFmtId="0" fontId="3788" fillId="0" borderId="4" xfId="0" applyBorder="true" applyFont="true">
      <alignment horizontal="center" vertical="top"/>
      <protection locked="true"/>
    </xf>
    <xf numFmtId="170" fontId="3789" fillId="0" borderId="4" xfId="0" applyBorder="true" applyFont="true" applyNumberFormat="true">
      <alignment horizontal="right" vertical="top"/>
      <protection locked="true"/>
    </xf>
    <xf numFmtId="171" fontId="3790" fillId="0" borderId="4" xfId="0" applyBorder="true" applyFont="true" applyNumberFormat="true">
      <alignment horizontal="right" vertical="top"/>
      <protection locked="true"/>
    </xf>
    <xf numFmtId="171" fontId="3791" fillId="0" borderId="4" xfId="0" applyBorder="true" applyFont="true" applyNumberFormat="true">
      <alignment horizontal="right" vertical="top"/>
      <protection locked="true"/>
    </xf>
    <xf numFmtId="171" fontId="3792" fillId="0" borderId="4" xfId="0" applyBorder="true" applyFont="true" applyNumberFormat="true">
      <alignment horizontal="right" vertical="top"/>
      <protection locked="true"/>
    </xf>
    <xf numFmtId="172" fontId="3793" fillId="3" borderId="4" xfId="0" applyFill="true" applyBorder="true" applyFont="true" applyNumberFormat="true">
      <alignment vertical="top" horizontal="right"/>
      <protection locked="false"/>
    </xf>
    <xf numFmtId="173" fontId="3794" fillId="0" borderId="4" xfId="0" applyBorder="true" applyFont="true" applyNumberFormat="true">
      <alignment horizontal="right" vertical="top"/>
      <protection locked="true"/>
    </xf>
    <xf numFmtId="4" fontId="3795" fillId="0" borderId="4" xfId="0" applyBorder="true" applyFont="true" applyNumberFormat="true">
      <alignment horizontal="right" vertical="top"/>
      <protection locked="true"/>
    </xf>
    <xf numFmtId="172" fontId="3796" fillId="3" borderId="4" xfId="0" applyFill="true" applyBorder="true" applyFont="true" applyNumberFormat="true">
      <alignment vertical="top" horizontal="right"/>
      <protection locked="false"/>
    </xf>
    <xf numFmtId="171" fontId="3797" fillId="0" borderId="4" xfId="0" applyBorder="true" applyFont="true" applyNumberFormat="true">
      <alignment horizontal="right" vertical="top"/>
      <protection locked="true"/>
    </xf>
    <xf numFmtId="171" fontId="3798" fillId="0" borderId="4" xfId="0" applyBorder="true" applyFont="true" applyNumberFormat="true">
      <alignment horizontal="right" vertical="top"/>
      <protection locked="true"/>
    </xf>
    <xf numFmtId="171" fontId="3799" fillId="0" borderId="4" xfId="0" applyBorder="true" applyFont="true" applyNumberFormat="true">
      <alignment horizontal="right" vertical="top"/>
      <protection locked="true"/>
    </xf>
    <xf numFmtId="4" fontId="3800" fillId="0" borderId="4" xfId="0" applyBorder="true" applyFont="true" applyNumberFormat="true">
      <alignment horizontal="right" vertical="top"/>
      <protection locked="true"/>
    </xf>
    <xf numFmtId="0" fontId="3801" fillId="0" borderId="0" xfId="0" applyFont="true"/>
    <xf numFmtId="0" fontId="3802" fillId="0" borderId="4" xfId="0" applyBorder="true" applyFont="true">
      <alignment horizontal="left" vertical="top"/>
      <protection locked="true"/>
    </xf>
    <xf numFmtId="0" fontId="3803" fillId="0" borderId="4" xfId="0" applyBorder="true" applyFont="true">
      <alignment horizontal="left" vertical="top" wrapText="true"/>
      <protection locked="true"/>
    </xf>
    <xf numFmtId="0" fontId="3804" fillId="0" borderId="4" xfId="0" applyBorder="true" applyFont="true">
      <alignment horizontal="center" vertical="top"/>
      <protection locked="true"/>
    </xf>
    <xf numFmtId="170" fontId="3805" fillId="0" borderId="4" xfId="0" applyBorder="true" applyFont="true" applyNumberFormat="true">
      <alignment horizontal="right" vertical="top"/>
      <protection locked="true"/>
    </xf>
    <xf numFmtId="171" fontId="3806" fillId="0" borderId="4" xfId="0" applyBorder="true" applyFont="true" applyNumberFormat="true">
      <alignment horizontal="right" vertical="top"/>
      <protection locked="true"/>
    </xf>
    <xf numFmtId="171" fontId="3807" fillId="0" borderId="4" xfId="0" applyBorder="true" applyFont="true" applyNumberFormat="true">
      <alignment horizontal="right" vertical="top"/>
      <protection locked="true"/>
    </xf>
    <xf numFmtId="171" fontId="3808" fillId="0" borderId="4" xfId="0" applyBorder="true" applyFont="true" applyNumberFormat="true">
      <alignment horizontal="right" vertical="top"/>
      <protection locked="true"/>
    </xf>
    <xf numFmtId="172" fontId="3809" fillId="3" borderId="4" xfId="0" applyFill="true" applyBorder="true" applyFont="true" applyNumberFormat="true">
      <alignment vertical="top" horizontal="right"/>
      <protection locked="false"/>
    </xf>
    <xf numFmtId="173" fontId="3810" fillId="0" borderId="4" xfId="0" applyBorder="true" applyFont="true" applyNumberFormat="true">
      <alignment horizontal="right" vertical="top"/>
      <protection locked="true"/>
    </xf>
    <xf numFmtId="4" fontId="3811" fillId="0" borderId="4" xfId="0" applyBorder="true" applyFont="true" applyNumberFormat="true">
      <alignment horizontal="right" vertical="top"/>
      <protection locked="true"/>
    </xf>
    <xf numFmtId="172" fontId="3812" fillId="3" borderId="4" xfId="0" applyFill="true" applyBorder="true" applyFont="true" applyNumberFormat="true">
      <alignment vertical="top" horizontal="right"/>
      <protection locked="false"/>
    </xf>
    <xf numFmtId="171" fontId="3813" fillId="0" borderId="4" xfId="0" applyBorder="true" applyFont="true" applyNumberFormat="true">
      <alignment horizontal="right" vertical="top"/>
      <protection locked="true"/>
    </xf>
    <xf numFmtId="171" fontId="3814" fillId="0" borderId="4" xfId="0" applyBorder="true" applyFont="true" applyNumberFormat="true">
      <alignment horizontal="right" vertical="top"/>
      <protection locked="true"/>
    </xf>
    <xf numFmtId="171" fontId="3815" fillId="0" borderId="4" xfId="0" applyBorder="true" applyFont="true" applyNumberFormat="true">
      <alignment horizontal="right" vertical="top"/>
      <protection locked="true"/>
    </xf>
    <xf numFmtId="4" fontId="3816" fillId="0" borderId="4" xfId="0" applyBorder="true" applyFont="true" applyNumberFormat="true">
      <alignment horizontal="right" vertical="top"/>
      <protection locked="true"/>
    </xf>
    <xf numFmtId="0" fontId="3817" fillId="0" borderId="0" xfId="0" applyFont="true"/>
    <xf numFmtId="0" fontId="3818" fillId="0" borderId="4" xfId="0" applyBorder="true" applyFont="true">
      <alignment horizontal="left" vertical="top"/>
      <protection locked="true"/>
    </xf>
    <xf numFmtId="0" fontId="3819" fillId="0" borderId="4" xfId="0" applyBorder="true" applyFont="true">
      <alignment horizontal="left" vertical="top" wrapText="true"/>
      <protection locked="true"/>
    </xf>
    <xf numFmtId="0" fontId="3820" fillId="0" borderId="4" xfId="0" applyBorder="true" applyFont="true">
      <alignment horizontal="center" vertical="top"/>
      <protection locked="true"/>
    </xf>
    <xf numFmtId="170" fontId="3821" fillId="0" borderId="4" xfId="0" applyBorder="true" applyFont="true" applyNumberFormat="true">
      <alignment horizontal="right" vertical="top"/>
      <protection locked="true"/>
    </xf>
    <xf numFmtId="171" fontId="3822" fillId="0" borderId="4" xfId="0" applyBorder="true" applyFont="true" applyNumberFormat="true">
      <alignment horizontal="right" vertical="top"/>
      <protection locked="true"/>
    </xf>
    <xf numFmtId="171" fontId="3823" fillId="0" borderId="4" xfId="0" applyBorder="true" applyFont="true" applyNumberFormat="true">
      <alignment horizontal="right" vertical="top"/>
      <protection locked="true"/>
    </xf>
    <xf numFmtId="171" fontId="3824" fillId="0" borderId="4" xfId="0" applyBorder="true" applyFont="true" applyNumberFormat="true">
      <alignment horizontal="right" vertical="top"/>
      <protection locked="true"/>
    </xf>
    <xf numFmtId="172" fontId="3825" fillId="3" borderId="4" xfId="0" applyFill="true" applyBorder="true" applyFont="true" applyNumberFormat="true">
      <alignment vertical="top" horizontal="right"/>
      <protection locked="false"/>
    </xf>
    <xf numFmtId="173" fontId="3826" fillId="0" borderId="4" xfId="0" applyBorder="true" applyFont="true" applyNumberFormat="true">
      <alignment horizontal="right" vertical="top"/>
      <protection locked="true"/>
    </xf>
    <xf numFmtId="4" fontId="3827" fillId="0" borderId="4" xfId="0" applyBorder="true" applyFont="true" applyNumberFormat="true">
      <alignment horizontal="right" vertical="top"/>
      <protection locked="true"/>
    </xf>
    <xf numFmtId="172" fontId="3828" fillId="3" borderId="4" xfId="0" applyFill="true" applyBorder="true" applyFont="true" applyNumberFormat="true">
      <alignment vertical="top" horizontal="right"/>
      <protection locked="false"/>
    </xf>
    <xf numFmtId="171" fontId="3829" fillId="0" borderId="4" xfId="0" applyBorder="true" applyFont="true" applyNumberFormat="true">
      <alignment horizontal="right" vertical="top"/>
      <protection locked="true"/>
    </xf>
    <xf numFmtId="171" fontId="3830" fillId="0" borderId="4" xfId="0" applyBorder="true" applyFont="true" applyNumberFormat="true">
      <alignment horizontal="right" vertical="top"/>
      <protection locked="true"/>
    </xf>
    <xf numFmtId="171" fontId="3831" fillId="0" borderId="4" xfId="0" applyBorder="true" applyFont="true" applyNumberFormat="true">
      <alignment horizontal="right" vertical="top"/>
      <protection locked="true"/>
    </xf>
    <xf numFmtId="4" fontId="3832" fillId="0" borderId="4" xfId="0" applyBorder="true" applyFont="true" applyNumberFormat="true">
      <alignment horizontal="right" vertical="top"/>
      <protection locked="true"/>
    </xf>
    <xf numFmtId="0" fontId="3833" fillId="0" borderId="0" xfId="0" applyFont="true"/>
    <xf numFmtId="0" fontId="3834" fillId="0" borderId="4" xfId="0" applyBorder="true" applyFont="true">
      <alignment horizontal="left" vertical="top"/>
      <protection locked="true"/>
    </xf>
    <xf numFmtId="0" fontId="3835" fillId="0" borderId="4" xfId="0" applyBorder="true" applyFont="true">
      <alignment horizontal="left" vertical="top" wrapText="true"/>
      <protection locked="true"/>
    </xf>
    <xf numFmtId="0" fontId="3836" fillId="0" borderId="4" xfId="0" applyBorder="true" applyFont="true">
      <alignment horizontal="center" vertical="top"/>
      <protection locked="true"/>
    </xf>
    <xf numFmtId="170" fontId="3837" fillId="0" borderId="4" xfId="0" applyBorder="true" applyFont="true" applyNumberFormat="true">
      <alignment horizontal="right" vertical="top"/>
      <protection locked="true"/>
    </xf>
    <xf numFmtId="171" fontId="3838" fillId="0" borderId="4" xfId="0" applyBorder="true" applyFont="true" applyNumberFormat="true">
      <alignment horizontal="right" vertical="top"/>
      <protection locked="true"/>
    </xf>
    <xf numFmtId="171" fontId="3839" fillId="0" borderId="4" xfId="0" applyBorder="true" applyFont="true" applyNumberFormat="true">
      <alignment horizontal="right" vertical="top"/>
      <protection locked="true"/>
    </xf>
    <xf numFmtId="171" fontId="3840" fillId="0" borderId="4" xfId="0" applyBorder="true" applyFont="true" applyNumberFormat="true">
      <alignment horizontal="right" vertical="top"/>
      <protection locked="true"/>
    </xf>
    <xf numFmtId="172" fontId="3841" fillId="3" borderId="4" xfId="0" applyFill="true" applyBorder="true" applyFont="true" applyNumberFormat="true">
      <alignment vertical="top" horizontal="right"/>
      <protection locked="false"/>
    </xf>
    <xf numFmtId="173" fontId="3842" fillId="0" borderId="4" xfId="0" applyBorder="true" applyFont="true" applyNumberFormat="true">
      <alignment horizontal="right" vertical="top"/>
      <protection locked="true"/>
    </xf>
    <xf numFmtId="4" fontId="3843" fillId="0" borderId="4" xfId="0" applyBorder="true" applyFont="true" applyNumberFormat="true">
      <alignment horizontal="right" vertical="top"/>
      <protection locked="true"/>
    </xf>
    <xf numFmtId="172" fontId="3844" fillId="3" borderId="4" xfId="0" applyFill="true" applyBorder="true" applyFont="true" applyNumberFormat="true">
      <alignment vertical="top" horizontal="right"/>
      <protection locked="false"/>
    </xf>
    <xf numFmtId="171" fontId="3845" fillId="0" borderId="4" xfId="0" applyBorder="true" applyFont="true" applyNumberFormat="true">
      <alignment horizontal="right" vertical="top"/>
      <protection locked="true"/>
    </xf>
    <xf numFmtId="171" fontId="3846" fillId="0" borderId="4" xfId="0" applyBorder="true" applyFont="true" applyNumberFormat="true">
      <alignment horizontal="right" vertical="top"/>
      <protection locked="true"/>
    </xf>
    <xf numFmtId="171" fontId="3847" fillId="0" borderId="4" xfId="0" applyBorder="true" applyFont="true" applyNumberFormat="true">
      <alignment horizontal="right" vertical="top"/>
      <protection locked="true"/>
    </xf>
    <xf numFmtId="4" fontId="3848" fillId="0" borderId="4" xfId="0" applyBorder="true" applyFont="true" applyNumberFormat="true">
      <alignment horizontal="right" vertical="top"/>
      <protection locked="true"/>
    </xf>
    <xf numFmtId="0" fontId="3849" fillId="0" borderId="0" xfId="0" applyFont="true"/>
    <xf numFmtId="0" fontId="3850" fillId="5" borderId="4" xfId="0" applyFill="true" applyBorder="true" applyFont="true">
      <alignment horizontal="left"/>
      <protection locked="true"/>
    </xf>
    <xf numFmtId="0" fontId="3851" fillId="5" borderId="4" xfId="0" applyFill="true" applyBorder="true" applyFont="true">
      <alignment horizontal="left"/>
      <protection locked="true"/>
    </xf>
    <xf numFmtId="0" fontId="3852" fillId="5" borderId="4" xfId="0" applyFill="true" applyBorder="true" applyFont="true">
      <alignment horizontal="left"/>
      <protection locked="true"/>
    </xf>
    <xf numFmtId="0" fontId="3853" fillId="5" borderId="4" xfId="0" applyFill="true" applyBorder="true" applyFont="true">
      <alignment horizontal="left"/>
      <protection locked="true"/>
    </xf>
    <xf numFmtId="0" fontId="3854" fillId="5" borderId="4" xfId="0" applyFill="true" applyBorder="true" applyFont="true">
      <alignment horizontal="left"/>
      <protection locked="true"/>
    </xf>
    <xf numFmtId="0" fontId="3855" fillId="5" borderId="4" xfId="0" applyFill="true" applyBorder="true" applyFont="true">
      <alignment horizontal="left"/>
      <protection locked="true"/>
    </xf>
    <xf numFmtId="0" fontId="3856" fillId="5" borderId="4" xfId="0" applyFill="true" applyBorder="true" applyFont="true">
      <alignment horizontal="left"/>
      <protection locked="true"/>
    </xf>
    <xf numFmtId="0" fontId="3857" fillId="5" borderId="4" xfId="0" applyFill="true" applyBorder="true" applyFont="true">
      <alignment horizontal="left"/>
      <protection locked="true"/>
    </xf>
    <xf numFmtId="0" fontId="3858" fillId="5" borderId="4" xfId="0" applyFill="true" applyBorder="true" applyFont="true">
      <alignment horizontal="left"/>
      <protection locked="true"/>
    </xf>
    <xf numFmtId="0" fontId="3859" fillId="5" borderId="4" xfId="0" applyFill="true" applyBorder="true" applyFont="true">
      <alignment horizontal="left"/>
      <protection locked="true"/>
    </xf>
    <xf numFmtId="0" fontId="3860" fillId="5" borderId="4" xfId="0" applyFill="true" applyBorder="true" applyFont="true">
      <alignment horizontal="left"/>
      <protection locked="true"/>
    </xf>
    <xf numFmtId="0" fontId="3861" fillId="5" borderId="4" xfId="0" applyFill="true" applyBorder="true" applyFont="true">
      <alignment horizontal="left"/>
      <protection locked="true"/>
    </xf>
    <xf numFmtId="4" fontId="3862" fillId="5" borderId="4" xfId="0" applyFill="true" applyBorder="true" applyFont="true" applyNumberFormat="true">
      <alignment horizontal="right"/>
      <protection locked="true"/>
    </xf>
    <xf numFmtId="4" fontId="3863" fillId="5" borderId="4" xfId="0" applyFill="true" applyBorder="true" applyFont="true" applyNumberFormat="true">
      <alignment horizontal="right"/>
      <protection locked="true"/>
    </xf>
    <xf numFmtId="4" fontId="3864" fillId="5" borderId="4" xfId="0" applyFill="true" applyBorder="true" applyFont="true" applyNumberFormat="true">
      <alignment horizontal="right"/>
      <protection locked="true"/>
    </xf>
    <xf numFmtId="0" fontId="3865" fillId="0" borderId="0" xfId="0" applyFont="true"/>
    <xf numFmtId="0" fontId="3866" fillId="0" borderId="4" xfId="0" applyBorder="true" applyFont="true">
      <alignment horizontal="left" vertical="top"/>
      <protection locked="true"/>
    </xf>
    <xf numFmtId="0" fontId="3867" fillId="0" borderId="4" xfId="0" applyBorder="true" applyFont="true">
      <alignment horizontal="left" vertical="top" wrapText="true"/>
      <protection locked="true"/>
    </xf>
    <xf numFmtId="0" fontId="3868" fillId="0" borderId="4" xfId="0" applyBorder="true" applyFont="true">
      <alignment horizontal="center" vertical="top"/>
      <protection locked="true"/>
    </xf>
    <xf numFmtId="170" fontId="3869" fillId="0" borderId="4" xfId="0" applyBorder="true" applyFont="true" applyNumberFormat="true">
      <alignment horizontal="right" vertical="top"/>
      <protection locked="true"/>
    </xf>
    <xf numFmtId="171" fontId="3870" fillId="0" borderId="4" xfId="0" applyBorder="true" applyFont="true" applyNumberFormat="true">
      <alignment horizontal="right" vertical="top"/>
      <protection locked="true"/>
    </xf>
    <xf numFmtId="171" fontId="3871" fillId="0" borderId="4" xfId="0" applyBorder="true" applyFont="true" applyNumberFormat="true">
      <alignment horizontal="right" vertical="top"/>
      <protection locked="true"/>
    </xf>
    <xf numFmtId="171" fontId="3872" fillId="0" borderId="4" xfId="0" applyBorder="true" applyFont="true" applyNumberFormat="true">
      <alignment horizontal="right" vertical="top"/>
      <protection locked="true"/>
    </xf>
    <xf numFmtId="172" fontId="3873" fillId="3" borderId="4" xfId="0" applyFill="true" applyBorder="true" applyFont="true" applyNumberFormat="true">
      <alignment vertical="top" horizontal="right"/>
      <protection locked="false"/>
    </xf>
    <xf numFmtId="173" fontId="3874" fillId="0" borderId="4" xfId="0" applyBorder="true" applyFont="true" applyNumberFormat="true">
      <alignment horizontal="right" vertical="top"/>
      <protection locked="true"/>
    </xf>
    <xf numFmtId="4" fontId="3875" fillId="0" borderId="4" xfId="0" applyBorder="true" applyFont="true" applyNumberFormat="true">
      <alignment horizontal="right" vertical="top"/>
      <protection locked="true"/>
    </xf>
    <xf numFmtId="172" fontId="3876" fillId="3" borderId="4" xfId="0" applyFill="true" applyBorder="true" applyFont="true" applyNumberFormat="true">
      <alignment vertical="top" horizontal="right"/>
      <protection locked="false"/>
    </xf>
    <xf numFmtId="171" fontId="3877" fillId="0" borderId="4" xfId="0" applyBorder="true" applyFont="true" applyNumberFormat="true">
      <alignment horizontal="right" vertical="top"/>
      <protection locked="true"/>
    </xf>
    <xf numFmtId="171" fontId="3878" fillId="0" borderId="4" xfId="0" applyBorder="true" applyFont="true" applyNumberFormat="true">
      <alignment horizontal="right" vertical="top"/>
      <protection locked="true"/>
    </xf>
    <xf numFmtId="171" fontId="3879" fillId="0" borderId="4" xfId="0" applyBorder="true" applyFont="true" applyNumberFormat="true">
      <alignment horizontal="right" vertical="top"/>
      <protection locked="true"/>
    </xf>
    <xf numFmtId="4" fontId="3880" fillId="0" borderId="4" xfId="0" applyBorder="true" applyFont="true" applyNumberFormat="true">
      <alignment horizontal="right" vertical="top"/>
      <protection locked="true"/>
    </xf>
    <xf numFmtId="0" fontId="3881" fillId="0" borderId="0" xfId="0" applyFont="true"/>
    <xf numFmtId="0" fontId="3882" fillId="0" borderId="4" xfId="0" applyBorder="true" applyFont="true">
      <alignment horizontal="left" vertical="top"/>
      <protection locked="true"/>
    </xf>
    <xf numFmtId="0" fontId="3883" fillId="0" borderId="4" xfId="0" applyBorder="true" applyFont="true">
      <alignment horizontal="left" vertical="top" wrapText="true"/>
      <protection locked="true"/>
    </xf>
    <xf numFmtId="0" fontId="3884" fillId="0" borderId="4" xfId="0" applyBorder="true" applyFont="true">
      <alignment horizontal="center" vertical="top"/>
      <protection locked="true"/>
    </xf>
    <xf numFmtId="170" fontId="3885" fillId="0" borderId="4" xfId="0" applyBorder="true" applyFont="true" applyNumberFormat="true">
      <alignment horizontal="right" vertical="top"/>
      <protection locked="true"/>
    </xf>
    <xf numFmtId="171" fontId="3886" fillId="0" borderId="4" xfId="0" applyBorder="true" applyFont="true" applyNumberFormat="true">
      <alignment horizontal="right" vertical="top"/>
      <protection locked="true"/>
    </xf>
    <xf numFmtId="171" fontId="3887" fillId="0" borderId="4" xfId="0" applyBorder="true" applyFont="true" applyNumberFormat="true">
      <alignment horizontal="right" vertical="top"/>
      <protection locked="true"/>
    </xf>
    <xf numFmtId="171" fontId="3888" fillId="0" borderId="4" xfId="0" applyBorder="true" applyFont="true" applyNumberFormat="true">
      <alignment horizontal="right" vertical="top"/>
      <protection locked="true"/>
    </xf>
    <xf numFmtId="172" fontId="3889" fillId="3" borderId="4" xfId="0" applyFill="true" applyBorder="true" applyFont="true" applyNumberFormat="true">
      <alignment vertical="top" horizontal="right"/>
      <protection locked="false"/>
    </xf>
    <xf numFmtId="173" fontId="3890" fillId="0" borderId="4" xfId="0" applyBorder="true" applyFont="true" applyNumberFormat="true">
      <alignment horizontal="right" vertical="top"/>
      <protection locked="true"/>
    </xf>
    <xf numFmtId="4" fontId="3891" fillId="0" borderId="4" xfId="0" applyBorder="true" applyFont="true" applyNumberFormat="true">
      <alignment horizontal="right" vertical="top"/>
      <protection locked="true"/>
    </xf>
    <xf numFmtId="172" fontId="3892" fillId="3" borderId="4" xfId="0" applyFill="true" applyBorder="true" applyFont="true" applyNumberFormat="true">
      <alignment vertical="top" horizontal="right"/>
      <protection locked="false"/>
    </xf>
    <xf numFmtId="171" fontId="3893" fillId="0" borderId="4" xfId="0" applyBorder="true" applyFont="true" applyNumberFormat="true">
      <alignment horizontal="right" vertical="top"/>
      <protection locked="true"/>
    </xf>
    <xf numFmtId="171" fontId="3894" fillId="0" borderId="4" xfId="0" applyBorder="true" applyFont="true" applyNumberFormat="true">
      <alignment horizontal="right" vertical="top"/>
      <protection locked="true"/>
    </xf>
    <xf numFmtId="171" fontId="3895" fillId="0" borderId="4" xfId="0" applyBorder="true" applyFont="true" applyNumberFormat="true">
      <alignment horizontal="right" vertical="top"/>
      <protection locked="true"/>
    </xf>
    <xf numFmtId="4" fontId="3896" fillId="0" borderId="4" xfId="0" applyBorder="true" applyFont="true" applyNumberFormat="true">
      <alignment horizontal="right" vertical="top"/>
      <protection locked="true"/>
    </xf>
    <xf numFmtId="0" fontId="3897" fillId="0" borderId="0" xfId="0" applyFont="true"/>
    <xf numFmtId="0" fontId="3898" fillId="0" borderId="4" xfId="0" applyBorder="true" applyFont="true">
      <alignment horizontal="left" vertical="top"/>
      <protection locked="true"/>
    </xf>
    <xf numFmtId="0" fontId="3899" fillId="0" borderId="4" xfId="0" applyBorder="true" applyFont="true">
      <alignment horizontal="left" vertical="top" wrapText="true"/>
      <protection locked="true"/>
    </xf>
    <xf numFmtId="0" fontId="3900" fillId="0" borderId="4" xfId="0" applyBorder="true" applyFont="true">
      <alignment horizontal="center" vertical="top"/>
      <protection locked="true"/>
    </xf>
    <xf numFmtId="170" fontId="3901" fillId="0" borderId="4" xfId="0" applyBorder="true" applyFont="true" applyNumberFormat="true">
      <alignment horizontal="right" vertical="top"/>
      <protection locked="true"/>
    </xf>
    <xf numFmtId="171" fontId="3902" fillId="0" borderId="4" xfId="0" applyBorder="true" applyFont="true" applyNumberFormat="true">
      <alignment horizontal="right" vertical="top"/>
      <protection locked="true"/>
    </xf>
    <xf numFmtId="171" fontId="3903" fillId="0" borderId="4" xfId="0" applyBorder="true" applyFont="true" applyNumberFormat="true">
      <alignment horizontal="right" vertical="top"/>
      <protection locked="true"/>
    </xf>
    <xf numFmtId="171" fontId="3904" fillId="0" borderId="4" xfId="0" applyBorder="true" applyFont="true" applyNumberFormat="true">
      <alignment horizontal="right" vertical="top"/>
      <protection locked="true"/>
    </xf>
    <xf numFmtId="172" fontId="3905" fillId="3" borderId="4" xfId="0" applyFill="true" applyBorder="true" applyFont="true" applyNumberFormat="true">
      <alignment vertical="top" horizontal="right"/>
      <protection locked="false"/>
    </xf>
    <xf numFmtId="173" fontId="3906" fillId="0" borderId="4" xfId="0" applyBorder="true" applyFont="true" applyNumberFormat="true">
      <alignment horizontal="right" vertical="top"/>
      <protection locked="true"/>
    </xf>
    <xf numFmtId="4" fontId="3907" fillId="0" borderId="4" xfId="0" applyBorder="true" applyFont="true" applyNumberFormat="true">
      <alignment horizontal="right" vertical="top"/>
      <protection locked="true"/>
    </xf>
    <xf numFmtId="172" fontId="3908" fillId="3" borderId="4" xfId="0" applyFill="true" applyBorder="true" applyFont="true" applyNumberFormat="true">
      <alignment vertical="top" horizontal="right"/>
      <protection locked="false"/>
    </xf>
    <xf numFmtId="171" fontId="3909" fillId="0" borderId="4" xfId="0" applyBorder="true" applyFont="true" applyNumberFormat="true">
      <alignment horizontal="right" vertical="top"/>
      <protection locked="true"/>
    </xf>
    <xf numFmtId="171" fontId="3910" fillId="0" borderId="4" xfId="0" applyBorder="true" applyFont="true" applyNumberFormat="true">
      <alignment horizontal="right" vertical="top"/>
      <protection locked="true"/>
    </xf>
    <xf numFmtId="171" fontId="3911" fillId="0" borderId="4" xfId="0" applyBorder="true" applyFont="true" applyNumberFormat="true">
      <alignment horizontal="right" vertical="top"/>
      <protection locked="true"/>
    </xf>
    <xf numFmtId="4" fontId="3912" fillId="0" borderId="4" xfId="0" applyBorder="true" applyFont="true" applyNumberFormat="true">
      <alignment horizontal="right" vertical="top"/>
      <protection locked="true"/>
    </xf>
    <xf numFmtId="0" fontId="3913" fillId="0" borderId="0" xfId="0" applyFont="true"/>
    <xf numFmtId="0" fontId="3914" fillId="0" borderId="4" xfId="0" applyBorder="true" applyFont="true">
      <alignment horizontal="left" vertical="top"/>
      <protection locked="true"/>
    </xf>
    <xf numFmtId="0" fontId="3915" fillId="0" borderId="4" xfId="0" applyBorder="true" applyFont="true">
      <alignment horizontal="left" vertical="top" wrapText="true"/>
      <protection locked="true"/>
    </xf>
    <xf numFmtId="0" fontId="3916" fillId="0" borderId="4" xfId="0" applyBorder="true" applyFont="true">
      <alignment horizontal="center" vertical="top"/>
      <protection locked="true"/>
    </xf>
    <xf numFmtId="170" fontId="3917" fillId="0" borderId="4" xfId="0" applyBorder="true" applyFont="true" applyNumberFormat="true">
      <alignment horizontal="right" vertical="top"/>
      <protection locked="true"/>
    </xf>
    <xf numFmtId="171" fontId="3918" fillId="0" borderId="4" xfId="0" applyBorder="true" applyFont="true" applyNumberFormat="true">
      <alignment horizontal="right" vertical="top"/>
      <protection locked="true"/>
    </xf>
    <xf numFmtId="171" fontId="3919" fillId="0" borderId="4" xfId="0" applyBorder="true" applyFont="true" applyNumberFormat="true">
      <alignment horizontal="right" vertical="top"/>
      <protection locked="true"/>
    </xf>
    <xf numFmtId="171" fontId="3920" fillId="0" borderId="4" xfId="0" applyBorder="true" applyFont="true" applyNumberFormat="true">
      <alignment horizontal="right" vertical="top"/>
      <protection locked="true"/>
    </xf>
    <xf numFmtId="172" fontId="3921" fillId="3" borderId="4" xfId="0" applyFill="true" applyBorder="true" applyFont="true" applyNumberFormat="true">
      <alignment vertical="top" horizontal="right"/>
      <protection locked="false"/>
    </xf>
    <xf numFmtId="173" fontId="3922" fillId="0" borderId="4" xfId="0" applyBorder="true" applyFont="true" applyNumberFormat="true">
      <alignment horizontal="right" vertical="top"/>
      <protection locked="true"/>
    </xf>
    <xf numFmtId="4" fontId="3923" fillId="0" borderId="4" xfId="0" applyBorder="true" applyFont="true" applyNumberFormat="true">
      <alignment horizontal="right" vertical="top"/>
      <protection locked="true"/>
    </xf>
    <xf numFmtId="172" fontId="3924" fillId="3" borderId="4" xfId="0" applyFill="true" applyBorder="true" applyFont="true" applyNumberFormat="true">
      <alignment vertical="top" horizontal="right"/>
      <protection locked="false"/>
    </xf>
    <xf numFmtId="171" fontId="3925" fillId="0" borderId="4" xfId="0" applyBorder="true" applyFont="true" applyNumberFormat="true">
      <alignment horizontal="right" vertical="top"/>
      <protection locked="true"/>
    </xf>
    <xf numFmtId="171" fontId="3926" fillId="0" borderId="4" xfId="0" applyBorder="true" applyFont="true" applyNumberFormat="true">
      <alignment horizontal="right" vertical="top"/>
      <protection locked="true"/>
    </xf>
    <xf numFmtId="171" fontId="3927" fillId="0" borderId="4" xfId="0" applyBorder="true" applyFont="true" applyNumberFormat="true">
      <alignment horizontal="right" vertical="top"/>
      <protection locked="true"/>
    </xf>
    <xf numFmtId="4" fontId="3928" fillId="0" borderId="4" xfId="0" applyBorder="true" applyFont="true" applyNumberFormat="true">
      <alignment horizontal="right" vertical="top"/>
      <protection locked="true"/>
    </xf>
    <xf numFmtId="0" fontId="3929" fillId="0" borderId="0" xfId="0" applyFont="true"/>
    <xf numFmtId="0" fontId="3930" fillId="5" borderId="4" xfId="0" applyFill="true" applyBorder="true" applyFont="true">
      <alignment horizontal="left"/>
      <protection locked="true"/>
    </xf>
    <xf numFmtId="0" fontId="3931" fillId="5" borderId="4" xfId="0" applyFill="true" applyBorder="true" applyFont="true">
      <alignment horizontal="left"/>
      <protection locked="true"/>
    </xf>
    <xf numFmtId="0" fontId="3932" fillId="5" borderId="4" xfId="0" applyFill="true" applyBorder="true" applyFont="true">
      <alignment horizontal="left"/>
      <protection locked="true"/>
    </xf>
    <xf numFmtId="0" fontId="3933" fillId="5" borderId="4" xfId="0" applyFill="true" applyBorder="true" applyFont="true">
      <alignment horizontal="left"/>
      <protection locked="true"/>
    </xf>
    <xf numFmtId="0" fontId="3934" fillId="5" borderId="4" xfId="0" applyFill="true" applyBorder="true" applyFont="true">
      <alignment horizontal="left"/>
      <protection locked="true"/>
    </xf>
    <xf numFmtId="0" fontId="3935" fillId="5" borderId="4" xfId="0" applyFill="true" applyBorder="true" applyFont="true">
      <alignment horizontal="left"/>
      <protection locked="true"/>
    </xf>
    <xf numFmtId="0" fontId="3936" fillId="5" borderId="4" xfId="0" applyFill="true" applyBorder="true" applyFont="true">
      <alignment horizontal="left"/>
      <protection locked="true"/>
    </xf>
    <xf numFmtId="0" fontId="3937" fillId="5" borderId="4" xfId="0" applyFill="true" applyBorder="true" applyFont="true">
      <alignment horizontal="left"/>
      <protection locked="true"/>
    </xf>
    <xf numFmtId="0" fontId="3938" fillId="5" borderId="4" xfId="0" applyFill="true" applyBorder="true" applyFont="true">
      <alignment horizontal="left"/>
      <protection locked="true"/>
    </xf>
    <xf numFmtId="0" fontId="3939" fillId="5" borderId="4" xfId="0" applyFill="true" applyBorder="true" applyFont="true">
      <alignment horizontal="left"/>
      <protection locked="true"/>
    </xf>
    <xf numFmtId="0" fontId="3940" fillId="5" borderId="4" xfId="0" applyFill="true" applyBorder="true" applyFont="true">
      <alignment horizontal="left"/>
      <protection locked="true"/>
    </xf>
    <xf numFmtId="0" fontId="3941" fillId="5" borderId="4" xfId="0" applyFill="true" applyBorder="true" applyFont="true">
      <alignment horizontal="left"/>
      <protection locked="true"/>
    </xf>
    <xf numFmtId="4" fontId="3942" fillId="5" borderId="4" xfId="0" applyFill="true" applyBorder="true" applyFont="true" applyNumberFormat="true">
      <alignment horizontal="right"/>
      <protection locked="true"/>
    </xf>
    <xf numFmtId="4" fontId="3943" fillId="5" borderId="4" xfId="0" applyFill="true" applyBorder="true" applyFont="true" applyNumberFormat="true">
      <alignment horizontal="right"/>
      <protection locked="true"/>
    </xf>
    <xf numFmtId="4" fontId="3944" fillId="5" borderId="4" xfId="0" applyFill="true" applyBorder="true" applyFont="true" applyNumberFormat="true">
      <alignment horizontal="right"/>
      <protection locked="true"/>
    </xf>
    <xf numFmtId="0" fontId="3945" fillId="0" borderId="0" xfId="0" applyFont="true"/>
    <xf numFmtId="0" fontId="3946" fillId="0" borderId="4" xfId="0" applyBorder="true" applyFont="true">
      <alignment horizontal="left" vertical="top"/>
      <protection locked="true"/>
    </xf>
    <xf numFmtId="0" fontId="3947" fillId="0" borderId="4" xfId="0" applyBorder="true" applyFont="true">
      <alignment horizontal="left" vertical="top" wrapText="true"/>
      <protection locked="true"/>
    </xf>
    <xf numFmtId="0" fontId="3948" fillId="0" borderId="4" xfId="0" applyBorder="true" applyFont="true">
      <alignment horizontal="center" vertical="top"/>
      <protection locked="true"/>
    </xf>
    <xf numFmtId="170" fontId="3949" fillId="0" borderId="4" xfId="0" applyBorder="true" applyFont="true" applyNumberFormat="true">
      <alignment horizontal="right" vertical="top"/>
      <protection locked="true"/>
    </xf>
    <xf numFmtId="171" fontId="3950" fillId="0" borderId="4" xfId="0" applyBorder="true" applyFont="true" applyNumberFormat="true">
      <alignment horizontal="right" vertical="top"/>
      <protection locked="true"/>
    </xf>
    <xf numFmtId="171" fontId="3951" fillId="0" borderId="4" xfId="0" applyBorder="true" applyFont="true" applyNumberFormat="true">
      <alignment horizontal="right" vertical="top"/>
      <protection locked="true"/>
    </xf>
    <xf numFmtId="171" fontId="3952" fillId="0" borderId="4" xfId="0" applyBorder="true" applyFont="true" applyNumberFormat="true">
      <alignment horizontal="right" vertical="top"/>
      <protection locked="true"/>
    </xf>
    <xf numFmtId="172" fontId="3953" fillId="3" borderId="4" xfId="0" applyFill="true" applyBorder="true" applyFont="true" applyNumberFormat="true">
      <alignment vertical="top" horizontal="right"/>
      <protection locked="false"/>
    </xf>
    <xf numFmtId="173" fontId="3954" fillId="0" borderId="4" xfId="0" applyBorder="true" applyFont="true" applyNumberFormat="true">
      <alignment horizontal="right" vertical="top"/>
      <protection locked="true"/>
    </xf>
    <xf numFmtId="4" fontId="3955" fillId="0" borderId="4" xfId="0" applyBorder="true" applyFont="true" applyNumberFormat="true">
      <alignment horizontal="right" vertical="top"/>
      <protection locked="true"/>
    </xf>
    <xf numFmtId="172" fontId="3956" fillId="3" borderId="4" xfId="0" applyFill="true" applyBorder="true" applyFont="true" applyNumberFormat="true">
      <alignment vertical="top" horizontal="right"/>
      <protection locked="false"/>
    </xf>
    <xf numFmtId="171" fontId="3957" fillId="0" borderId="4" xfId="0" applyBorder="true" applyFont="true" applyNumberFormat="true">
      <alignment horizontal="right" vertical="top"/>
      <protection locked="true"/>
    </xf>
    <xf numFmtId="171" fontId="3958" fillId="0" borderId="4" xfId="0" applyBorder="true" applyFont="true" applyNumberFormat="true">
      <alignment horizontal="right" vertical="top"/>
      <protection locked="true"/>
    </xf>
    <xf numFmtId="171" fontId="3959" fillId="0" borderId="4" xfId="0" applyBorder="true" applyFont="true" applyNumberFormat="true">
      <alignment horizontal="right" vertical="top"/>
      <protection locked="true"/>
    </xf>
    <xf numFmtId="4" fontId="3960" fillId="0" borderId="4" xfId="0" applyBorder="true" applyFont="true" applyNumberFormat="true">
      <alignment horizontal="right" vertical="top"/>
      <protection locked="true"/>
    </xf>
    <xf numFmtId="0" fontId="3961" fillId="0" borderId="0" xfId="0" applyFont="true"/>
    <xf numFmtId="0" fontId="3962" fillId="0" borderId="4" xfId="0" applyBorder="true" applyFont="true">
      <alignment horizontal="left" vertical="top"/>
      <protection locked="true"/>
    </xf>
    <xf numFmtId="0" fontId="3963" fillId="0" borderId="4" xfId="0" applyBorder="true" applyFont="true">
      <alignment horizontal="left" vertical="top" wrapText="true"/>
      <protection locked="true"/>
    </xf>
    <xf numFmtId="0" fontId="3964" fillId="0" borderId="4" xfId="0" applyBorder="true" applyFont="true">
      <alignment horizontal="center" vertical="top"/>
      <protection locked="true"/>
    </xf>
    <xf numFmtId="170" fontId="3965" fillId="0" borderId="4" xfId="0" applyBorder="true" applyFont="true" applyNumberFormat="true">
      <alignment horizontal="right" vertical="top"/>
      <protection locked="true"/>
    </xf>
    <xf numFmtId="171" fontId="3966" fillId="0" borderId="4" xfId="0" applyBorder="true" applyFont="true" applyNumberFormat="true">
      <alignment horizontal="right" vertical="top"/>
      <protection locked="true"/>
    </xf>
    <xf numFmtId="171" fontId="3967" fillId="0" borderId="4" xfId="0" applyBorder="true" applyFont="true" applyNumberFormat="true">
      <alignment horizontal="right" vertical="top"/>
      <protection locked="true"/>
    </xf>
    <xf numFmtId="171" fontId="3968" fillId="0" borderId="4" xfId="0" applyBorder="true" applyFont="true" applyNumberFormat="true">
      <alignment horizontal="right" vertical="top"/>
      <protection locked="true"/>
    </xf>
    <xf numFmtId="172" fontId="3969" fillId="3" borderId="4" xfId="0" applyFill="true" applyBorder="true" applyFont="true" applyNumberFormat="true">
      <alignment vertical="top" horizontal="right"/>
      <protection locked="false"/>
    </xf>
    <xf numFmtId="173" fontId="3970" fillId="0" borderId="4" xfId="0" applyBorder="true" applyFont="true" applyNumberFormat="true">
      <alignment horizontal="right" vertical="top"/>
      <protection locked="true"/>
    </xf>
    <xf numFmtId="4" fontId="3971" fillId="0" borderId="4" xfId="0" applyBorder="true" applyFont="true" applyNumberFormat="true">
      <alignment horizontal="right" vertical="top"/>
      <protection locked="true"/>
    </xf>
    <xf numFmtId="172" fontId="3972" fillId="3" borderId="4" xfId="0" applyFill="true" applyBorder="true" applyFont="true" applyNumberFormat="true">
      <alignment vertical="top" horizontal="right"/>
      <protection locked="false"/>
    </xf>
    <xf numFmtId="171" fontId="3973" fillId="0" borderId="4" xfId="0" applyBorder="true" applyFont="true" applyNumberFormat="true">
      <alignment horizontal="right" vertical="top"/>
      <protection locked="true"/>
    </xf>
    <xf numFmtId="171" fontId="3974" fillId="0" borderId="4" xfId="0" applyBorder="true" applyFont="true" applyNumberFormat="true">
      <alignment horizontal="right" vertical="top"/>
      <protection locked="true"/>
    </xf>
    <xf numFmtId="171" fontId="3975" fillId="0" borderId="4" xfId="0" applyBorder="true" applyFont="true" applyNumberFormat="true">
      <alignment horizontal="right" vertical="top"/>
      <protection locked="true"/>
    </xf>
    <xf numFmtId="4" fontId="3976" fillId="0" borderId="4" xfId="0" applyBorder="true" applyFont="true" applyNumberFormat="true">
      <alignment horizontal="right" vertical="top"/>
      <protection locked="true"/>
    </xf>
    <xf numFmtId="0" fontId="3977" fillId="0" borderId="0" xfId="0" applyFont="true"/>
    <xf numFmtId="0" fontId="3978" fillId="0" borderId="4" xfId="0" applyBorder="true" applyFont="true">
      <alignment horizontal="left" vertical="top"/>
      <protection locked="true"/>
    </xf>
    <xf numFmtId="0" fontId="3979" fillId="0" borderId="4" xfId="0" applyBorder="true" applyFont="true">
      <alignment horizontal="left" vertical="top" wrapText="true"/>
      <protection locked="true"/>
    </xf>
    <xf numFmtId="0" fontId="3980" fillId="0" borderId="4" xfId="0" applyBorder="true" applyFont="true">
      <alignment horizontal="center" vertical="top"/>
      <protection locked="true"/>
    </xf>
    <xf numFmtId="170" fontId="3981" fillId="0" borderId="4" xfId="0" applyBorder="true" applyFont="true" applyNumberFormat="true">
      <alignment horizontal="right" vertical="top"/>
      <protection locked="true"/>
    </xf>
    <xf numFmtId="171" fontId="3982" fillId="0" borderId="4" xfId="0" applyBorder="true" applyFont="true" applyNumberFormat="true">
      <alignment horizontal="right" vertical="top"/>
      <protection locked="true"/>
    </xf>
    <xf numFmtId="171" fontId="3983" fillId="0" borderId="4" xfId="0" applyBorder="true" applyFont="true" applyNumberFormat="true">
      <alignment horizontal="right" vertical="top"/>
      <protection locked="true"/>
    </xf>
    <xf numFmtId="171" fontId="3984" fillId="0" borderId="4" xfId="0" applyBorder="true" applyFont="true" applyNumberFormat="true">
      <alignment horizontal="right" vertical="top"/>
      <protection locked="true"/>
    </xf>
    <xf numFmtId="172" fontId="3985" fillId="3" borderId="4" xfId="0" applyFill="true" applyBorder="true" applyFont="true" applyNumberFormat="true">
      <alignment vertical="top" horizontal="right"/>
      <protection locked="false"/>
    </xf>
    <xf numFmtId="173" fontId="3986" fillId="0" borderId="4" xfId="0" applyBorder="true" applyFont="true" applyNumberFormat="true">
      <alignment horizontal="right" vertical="top"/>
      <protection locked="true"/>
    </xf>
    <xf numFmtId="4" fontId="3987" fillId="0" borderId="4" xfId="0" applyBorder="true" applyFont="true" applyNumberFormat="true">
      <alignment horizontal="right" vertical="top"/>
      <protection locked="true"/>
    </xf>
    <xf numFmtId="172" fontId="3988" fillId="3" borderId="4" xfId="0" applyFill="true" applyBorder="true" applyFont="true" applyNumberFormat="true">
      <alignment vertical="top" horizontal="right"/>
      <protection locked="false"/>
    </xf>
    <xf numFmtId="171" fontId="3989" fillId="0" borderId="4" xfId="0" applyBorder="true" applyFont="true" applyNumberFormat="true">
      <alignment horizontal="right" vertical="top"/>
      <protection locked="true"/>
    </xf>
    <xf numFmtId="171" fontId="3990" fillId="0" borderId="4" xfId="0" applyBorder="true" applyFont="true" applyNumberFormat="true">
      <alignment horizontal="right" vertical="top"/>
      <protection locked="true"/>
    </xf>
    <xf numFmtId="171" fontId="3991" fillId="0" borderId="4" xfId="0" applyBorder="true" applyFont="true" applyNumberFormat="true">
      <alignment horizontal="right" vertical="top"/>
      <protection locked="true"/>
    </xf>
    <xf numFmtId="4" fontId="3992" fillId="0" borderId="4" xfId="0" applyBorder="true" applyFont="true" applyNumberFormat="true">
      <alignment horizontal="right" vertical="top"/>
      <protection locked="true"/>
    </xf>
    <xf numFmtId="0" fontId="3993" fillId="0" borderId="0" xfId="0" applyFont="true"/>
    <xf numFmtId="0" fontId="3994" fillId="0" borderId="4" xfId="0" applyBorder="true" applyFont="true">
      <alignment horizontal="left" vertical="top"/>
      <protection locked="true"/>
    </xf>
    <xf numFmtId="0" fontId="3995" fillId="0" borderId="4" xfId="0" applyBorder="true" applyFont="true">
      <alignment horizontal="left" vertical="top" wrapText="true"/>
      <protection locked="true"/>
    </xf>
    <xf numFmtId="0" fontId="3996" fillId="0" borderId="4" xfId="0" applyBorder="true" applyFont="true">
      <alignment horizontal="center" vertical="top"/>
      <protection locked="true"/>
    </xf>
    <xf numFmtId="170" fontId="3997" fillId="0" borderId="4" xfId="0" applyBorder="true" applyFont="true" applyNumberFormat="true">
      <alignment horizontal="right" vertical="top"/>
      <protection locked="true"/>
    </xf>
    <xf numFmtId="171" fontId="3998" fillId="0" borderId="4" xfId="0" applyBorder="true" applyFont="true" applyNumberFormat="true">
      <alignment horizontal="right" vertical="top"/>
      <protection locked="true"/>
    </xf>
    <xf numFmtId="171" fontId="3999" fillId="0" borderId="4" xfId="0" applyBorder="true" applyFont="true" applyNumberFormat="true">
      <alignment horizontal="right" vertical="top"/>
      <protection locked="true"/>
    </xf>
    <xf numFmtId="171" fontId="4000" fillId="0" borderId="4" xfId="0" applyBorder="true" applyFont="true" applyNumberFormat="true">
      <alignment horizontal="right" vertical="top"/>
      <protection locked="true"/>
    </xf>
    <xf numFmtId="172" fontId="4001" fillId="3" borderId="4" xfId="0" applyFill="true" applyBorder="true" applyFont="true" applyNumberFormat="true">
      <alignment vertical="top" horizontal="right"/>
      <protection locked="false"/>
    </xf>
    <xf numFmtId="173" fontId="4002" fillId="0" borderId="4" xfId="0" applyBorder="true" applyFont="true" applyNumberFormat="true">
      <alignment horizontal="right" vertical="top"/>
      <protection locked="true"/>
    </xf>
    <xf numFmtId="4" fontId="4003" fillId="0" borderId="4" xfId="0" applyBorder="true" applyFont="true" applyNumberFormat="true">
      <alignment horizontal="right" vertical="top"/>
      <protection locked="true"/>
    </xf>
    <xf numFmtId="172" fontId="4004" fillId="3" borderId="4" xfId="0" applyFill="true" applyBorder="true" applyFont="true" applyNumberFormat="true">
      <alignment vertical="top" horizontal="right"/>
      <protection locked="false"/>
    </xf>
    <xf numFmtId="171" fontId="4005" fillId="0" borderId="4" xfId="0" applyBorder="true" applyFont="true" applyNumberFormat="true">
      <alignment horizontal="right" vertical="top"/>
      <protection locked="true"/>
    </xf>
    <xf numFmtId="171" fontId="4006" fillId="0" borderId="4" xfId="0" applyBorder="true" applyFont="true" applyNumberFormat="true">
      <alignment horizontal="right" vertical="top"/>
      <protection locked="true"/>
    </xf>
    <xf numFmtId="171" fontId="4007" fillId="0" borderId="4" xfId="0" applyBorder="true" applyFont="true" applyNumberFormat="true">
      <alignment horizontal="right" vertical="top"/>
      <protection locked="true"/>
    </xf>
    <xf numFmtId="4" fontId="4008" fillId="0" borderId="4" xfId="0" applyBorder="true" applyFont="true" applyNumberFormat="true">
      <alignment horizontal="right" vertical="top"/>
      <protection locked="true"/>
    </xf>
    <xf numFmtId="0" fontId="4009" fillId="0" borderId="0" xfId="0" applyFont="true"/>
    <xf numFmtId="0" fontId="4010" fillId="0" borderId="4" xfId="0" applyBorder="true" applyFont="true">
      <alignment horizontal="left" vertical="top"/>
      <protection locked="true"/>
    </xf>
    <xf numFmtId="0" fontId="4011" fillId="0" borderId="4" xfId="0" applyBorder="true" applyFont="true">
      <alignment horizontal="left" vertical="top" wrapText="true"/>
      <protection locked="true"/>
    </xf>
    <xf numFmtId="0" fontId="4012" fillId="0" borderId="4" xfId="0" applyBorder="true" applyFont="true">
      <alignment horizontal="center" vertical="top"/>
      <protection locked="true"/>
    </xf>
    <xf numFmtId="170" fontId="4013" fillId="0" borderId="4" xfId="0" applyBorder="true" applyFont="true" applyNumberFormat="true">
      <alignment horizontal="right" vertical="top"/>
      <protection locked="true"/>
    </xf>
    <xf numFmtId="171" fontId="4014" fillId="0" borderId="4" xfId="0" applyBorder="true" applyFont="true" applyNumberFormat="true">
      <alignment horizontal="right" vertical="top"/>
      <protection locked="true"/>
    </xf>
    <xf numFmtId="171" fontId="4015" fillId="0" borderId="4" xfId="0" applyBorder="true" applyFont="true" applyNumberFormat="true">
      <alignment horizontal="right" vertical="top"/>
      <protection locked="true"/>
    </xf>
    <xf numFmtId="171" fontId="4016" fillId="0" borderId="4" xfId="0" applyBorder="true" applyFont="true" applyNumberFormat="true">
      <alignment horizontal="right" vertical="top"/>
      <protection locked="true"/>
    </xf>
    <xf numFmtId="172" fontId="4017" fillId="3" borderId="4" xfId="0" applyFill="true" applyBorder="true" applyFont="true" applyNumberFormat="true">
      <alignment vertical="top" horizontal="right"/>
      <protection locked="false"/>
    </xf>
    <xf numFmtId="173" fontId="4018" fillId="0" borderId="4" xfId="0" applyBorder="true" applyFont="true" applyNumberFormat="true">
      <alignment horizontal="right" vertical="top"/>
      <protection locked="true"/>
    </xf>
    <xf numFmtId="4" fontId="4019" fillId="0" borderId="4" xfId="0" applyBorder="true" applyFont="true" applyNumberFormat="true">
      <alignment horizontal="right" vertical="top"/>
      <protection locked="true"/>
    </xf>
    <xf numFmtId="172" fontId="4020" fillId="3" borderId="4" xfId="0" applyFill="true" applyBorder="true" applyFont="true" applyNumberFormat="true">
      <alignment vertical="top" horizontal="right"/>
      <protection locked="false"/>
    </xf>
    <xf numFmtId="171" fontId="4021" fillId="0" borderId="4" xfId="0" applyBorder="true" applyFont="true" applyNumberFormat="true">
      <alignment horizontal="right" vertical="top"/>
      <protection locked="true"/>
    </xf>
    <xf numFmtId="171" fontId="4022" fillId="0" borderId="4" xfId="0" applyBorder="true" applyFont="true" applyNumberFormat="true">
      <alignment horizontal="right" vertical="top"/>
      <protection locked="true"/>
    </xf>
    <xf numFmtId="171" fontId="4023" fillId="0" borderId="4" xfId="0" applyBorder="true" applyFont="true" applyNumberFormat="true">
      <alignment horizontal="right" vertical="top"/>
      <protection locked="true"/>
    </xf>
    <xf numFmtId="4" fontId="4024" fillId="0" borderId="4" xfId="0" applyBorder="true" applyFont="true" applyNumberFormat="true">
      <alignment horizontal="right" vertical="top"/>
      <protection locked="true"/>
    </xf>
    <xf numFmtId="0" fontId="4025" fillId="0" borderId="0" xfId="0" applyFont="true"/>
    <xf numFmtId="0" fontId="4026" fillId="0" borderId="4" xfId="0" applyBorder="true" applyFont="true">
      <alignment horizontal="left" vertical="top"/>
      <protection locked="true"/>
    </xf>
    <xf numFmtId="0" fontId="4027" fillId="0" borderId="4" xfId="0" applyBorder="true" applyFont="true">
      <alignment horizontal="left" vertical="top" wrapText="true"/>
      <protection locked="true"/>
    </xf>
    <xf numFmtId="0" fontId="4028" fillId="0" borderId="4" xfId="0" applyBorder="true" applyFont="true">
      <alignment horizontal="center" vertical="top"/>
      <protection locked="true"/>
    </xf>
    <xf numFmtId="170" fontId="4029" fillId="0" borderId="4" xfId="0" applyBorder="true" applyFont="true" applyNumberFormat="true">
      <alignment horizontal="right" vertical="top"/>
      <protection locked="true"/>
    </xf>
    <xf numFmtId="171" fontId="4030" fillId="0" borderId="4" xfId="0" applyBorder="true" applyFont="true" applyNumberFormat="true">
      <alignment horizontal="right" vertical="top"/>
      <protection locked="true"/>
    </xf>
    <xf numFmtId="171" fontId="4031" fillId="0" borderId="4" xfId="0" applyBorder="true" applyFont="true" applyNumberFormat="true">
      <alignment horizontal="right" vertical="top"/>
      <protection locked="true"/>
    </xf>
    <xf numFmtId="171" fontId="4032" fillId="0" borderId="4" xfId="0" applyBorder="true" applyFont="true" applyNumberFormat="true">
      <alignment horizontal="right" vertical="top"/>
      <protection locked="true"/>
    </xf>
    <xf numFmtId="172" fontId="4033" fillId="3" borderId="4" xfId="0" applyFill="true" applyBorder="true" applyFont="true" applyNumberFormat="true">
      <alignment vertical="top" horizontal="right"/>
      <protection locked="false"/>
    </xf>
    <xf numFmtId="173" fontId="4034" fillId="0" borderId="4" xfId="0" applyBorder="true" applyFont="true" applyNumberFormat="true">
      <alignment horizontal="right" vertical="top"/>
      <protection locked="true"/>
    </xf>
    <xf numFmtId="4" fontId="4035" fillId="0" borderId="4" xfId="0" applyBorder="true" applyFont="true" applyNumberFormat="true">
      <alignment horizontal="right" vertical="top"/>
      <protection locked="true"/>
    </xf>
    <xf numFmtId="172" fontId="4036" fillId="3" borderId="4" xfId="0" applyFill="true" applyBorder="true" applyFont="true" applyNumberFormat="true">
      <alignment vertical="top" horizontal="right"/>
      <protection locked="false"/>
    </xf>
    <xf numFmtId="171" fontId="4037" fillId="0" borderId="4" xfId="0" applyBorder="true" applyFont="true" applyNumberFormat="true">
      <alignment horizontal="right" vertical="top"/>
      <protection locked="true"/>
    </xf>
    <xf numFmtId="171" fontId="4038" fillId="0" borderId="4" xfId="0" applyBorder="true" applyFont="true" applyNumberFormat="true">
      <alignment horizontal="right" vertical="top"/>
      <protection locked="true"/>
    </xf>
    <xf numFmtId="171" fontId="4039" fillId="0" borderId="4" xfId="0" applyBorder="true" applyFont="true" applyNumberFormat="true">
      <alignment horizontal="right" vertical="top"/>
      <protection locked="true"/>
    </xf>
    <xf numFmtId="4" fontId="4040" fillId="0" borderId="4" xfId="0" applyBorder="true" applyFont="true" applyNumberFormat="true">
      <alignment horizontal="right" vertical="top"/>
      <protection locked="true"/>
    </xf>
    <xf numFmtId="0" fontId="4041" fillId="0" borderId="0" xfId="0" applyFont="true"/>
    <xf numFmtId="0" fontId="4042" fillId="0" borderId="4" xfId="0" applyBorder="true" applyFont="true">
      <alignment horizontal="left" vertical="top"/>
      <protection locked="true"/>
    </xf>
    <xf numFmtId="0" fontId="4043" fillId="0" borderId="4" xfId="0" applyBorder="true" applyFont="true">
      <alignment horizontal="left" vertical="top" wrapText="true"/>
      <protection locked="true"/>
    </xf>
    <xf numFmtId="0" fontId="4044" fillId="0" borderId="4" xfId="0" applyBorder="true" applyFont="true">
      <alignment horizontal="center" vertical="top"/>
      <protection locked="true"/>
    </xf>
    <xf numFmtId="170" fontId="4045" fillId="0" borderId="4" xfId="0" applyBorder="true" applyFont="true" applyNumberFormat="true">
      <alignment horizontal="right" vertical="top"/>
      <protection locked="true"/>
    </xf>
    <xf numFmtId="171" fontId="4046" fillId="0" borderId="4" xfId="0" applyBorder="true" applyFont="true" applyNumberFormat="true">
      <alignment horizontal="right" vertical="top"/>
      <protection locked="true"/>
    </xf>
    <xf numFmtId="171" fontId="4047" fillId="0" borderId="4" xfId="0" applyBorder="true" applyFont="true" applyNumberFormat="true">
      <alignment horizontal="right" vertical="top"/>
      <protection locked="true"/>
    </xf>
    <xf numFmtId="171" fontId="4048" fillId="0" borderId="4" xfId="0" applyBorder="true" applyFont="true" applyNumberFormat="true">
      <alignment horizontal="right" vertical="top"/>
      <protection locked="true"/>
    </xf>
    <xf numFmtId="172" fontId="4049" fillId="3" borderId="4" xfId="0" applyFill="true" applyBorder="true" applyFont="true" applyNumberFormat="true">
      <alignment vertical="top" horizontal="right"/>
      <protection locked="false"/>
    </xf>
    <xf numFmtId="173" fontId="4050" fillId="0" borderId="4" xfId="0" applyBorder="true" applyFont="true" applyNumberFormat="true">
      <alignment horizontal="right" vertical="top"/>
      <protection locked="true"/>
    </xf>
    <xf numFmtId="4" fontId="4051" fillId="0" borderId="4" xfId="0" applyBorder="true" applyFont="true" applyNumberFormat="true">
      <alignment horizontal="right" vertical="top"/>
      <protection locked="true"/>
    </xf>
    <xf numFmtId="172" fontId="4052" fillId="3" borderId="4" xfId="0" applyFill="true" applyBorder="true" applyFont="true" applyNumberFormat="true">
      <alignment vertical="top" horizontal="right"/>
      <protection locked="false"/>
    </xf>
    <xf numFmtId="171" fontId="4053" fillId="0" borderId="4" xfId="0" applyBorder="true" applyFont="true" applyNumberFormat="true">
      <alignment horizontal="right" vertical="top"/>
      <protection locked="true"/>
    </xf>
    <xf numFmtId="171" fontId="4054" fillId="0" borderId="4" xfId="0" applyBorder="true" applyFont="true" applyNumberFormat="true">
      <alignment horizontal="right" vertical="top"/>
      <protection locked="true"/>
    </xf>
    <xf numFmtId="171" fontId="4055" fillId="0" borderId="4" xfId="0" applyBorder="true" applyFont="true" applyNumberFormat="true">
      <alignment horizontal="right" vertical="top"/>
      <protection locked="true"/>
    </xf>
    <xf numFmtId="4" fontId="4056" fillId="0" borderId="4" xfId="0" applyBorder="true" applyFont="true" applyNumberFormat="true">
      <alignment horizontal="right" vertical="top"/>
      <protection locked="true"/>
    </xf>
    <xf numFmtId="0" fontId="4057" fillId="0" borderId="0" xfId="0" applyFont="true"/>
    <xf numFmtId="0" fontId="4058" fillId="5" borderId="4" xfId="0" applyFill="true" applyBorder="true" applyFont="true">
      <alignment horizontal="left"/>
      <protection locked="true"/>
    </xf>
    <xf numFmtId="0" fontId="4059" fillId="5" borderId="4" xfId="0" applyFill="true" applyBorder="true" applyFont="true">
      <alignment horizontal="left"/>
      <protection locked="true"/>
    </xf>
    <xf numFmtId="0" fontId="4060" fillId="5" borderId="4" xfId="0" applyFill="true" applyBorder="true" applyFont="true">
      <alignment horizontal="left"/>
      <protection locked="true"/>
    </xf>
    <xf numFmtId="0" fontId="4061" fillId="5" borderId="4" xfId="0" applyFill="true" applyBorder="true" applyFont="true">
      <alignment horizontal="left"/>
      <protection locked="true"/>
    </xf>
    <xf numFmtId="0" fontId="4062" fillId="5" borderId="4" xfId="0" applyFill="true" applyBorder="true" applyFont="true">
      <alignment horizontal="left"/>
      <protection locked="true"/>
    </xf>
    <xf numFmtId="0" fontId="4063" fillId="5" borderId="4" xfId="0" applyFill="true" applyBorder="true" applyFont="true">
      <alignment horizontal="left"/>
      <protection locked="true"/>
    </xf>
    <xf numFmtId="0" fontId="4064" fillId="5" borderId="4" xfId="0" applyFill="true" applyBorder="true" applyFont="true">
      <alignment horizontal="left"/>
      <protection locked="true"/>
    </xf>
    <xf numFmtId="0" fontId="4065" fillId="5" borderId="4" xfId="0" applyFill="true" applyBorder="true" applyFont="true">
      <alignment horizontal="left"/>
      <protection locked="true"/>
    </xf>
    <xf numFmtId="0" fontId="4066" fillId="5" borderId="4" xfId="0" applyFill="true" applyBorder="true" applyFont="true">
      <alignment horizontal="left"/>
      <protection locked="true"/>
    </xf>
    <xf numFmtId="0" fontId="4067" fillId="5" borderId="4" xfId="0" applyFill="true" applyBorder="true" applyFont="true">
      <alignment horizontal="left"/>
      <protection locked="true"/>
    </xf>
    <xf numFmtId="0" fontId="4068" fillId="5" borderId="4" xfId="0" applyFill="true" applyBorder="true" applyFont="true">
      <alignment horizontal="left"/>
      <protection locked="true"/>
    </xf>
    <xf numFmtId="0" fontId="4069" fillId="5" borderId="4" xfId="0" applyFill="true" applyBorder="true" applyFont="true">
      <alignment horizontal="left"/>
      <protection locked="true"/>
    </xf>
    <xf numFmtId="4" fontId="4070" fillId="5" borderId="4" xfId="0" applyFill="true" applyBorder="true" applyFont="true" applyNumberFormat="true">
      <alignment horizontal="right"/>
      <protection locked="true"/>
    </xf>
    <xf numFmtId="4" fontId="4071" fillId="5" borderId="4" xfId="0" applyFill="true" applyBorder="true" applyFont="true" applyNumberFormat="true">
      <alignment horizontal="right"/>
      <protection locked="true"/>
    </xf>
    <xf numFmtId="4" fontId="4072" fillId="5" borderId="4" xfId="0" applyFill="true" applyBorder="true" applyFont="true" applyNumberFormat="true">
      <alignment horizontal="right"/>
      <protection locked="true"/>
    </xf>
    <xf numFmtId="0" fontId="4073" fillId="0" borderId="0" xfId="0" applyFont="true"/>
    <xf numFmtId="0" fontId="4074" fillId="0" borderId="4" xfId="0" applyBorder="true" applyFont="true">
      <alignment horizontal="left" vertical="top"/>
      <protection locked="true"/>
    </xf>
    <xf numFmtId="0" fontId="4075" fillId="0" borderId="4" xfId="0" applyBorder="true" applyFont="true">
      <alignment horizontal="left" vertical="top" wrapText="true"/>
      <protection locked="true"/>
    </xf>
    <xf numFmtId="0" fontId="4076" fillId="0" borderId="4" xfId="0" applyBorder="true" applyFont="true">
      <alignment horizontal="center" vertical="top"/>
      <protection locked="true"/>
    </xf>
    <xf numFmtId="170" fontId="4077" fillId="0" borderId="4" xfId="0" applyBorder="true" applyFont="true" applyNumberFormat="true">
      <alignment horizontal="right" vertical="top"/>
      <protection locked="true"/>
    </xf>
    <xf numFmtId="171" fontId="4078" fillId="0" borderId="4" xfId="0" applyBorder="true" applyFont="true" applyNumberFormat="true">
      <alignment horizontal="right" vertical="top"/>
      <protection locked="true"/>
    </xf>
    <xf numFmtId="171" fontId="4079" fillId="0" borderId="4" xfId="0" applyBorder="true" applyFont="true" applyNumberFormat="true">
      <alignment horizontal="right" vertical="top"/>
      <protection locked="true"/>
    </xf>
    <xf numFmtId="171" fontId="4080" fillId="0" borderId="4" xfId="0" applyBorder="true" applyFont="true" applyNumberFormat="true">
      <alignment horizontal="right" vertical="top"/>
      <protection locked="true"/>
    </xf>
    <xf numFmtId="172" fontId="4081" fillId="3" borderId="4" xfId="0" applyFill="true" applyBorder="true" applyFont="true" applyNumberFormat="true">
      <alignment vertical="top" horizontal="right"/>
      <protection locked="false"/>
    </xf>
    <xf numFmtId="173" fontId="4082" fillId="0" borderId="4" xfId="0" applyBorder="true" applyFont="true" applyNumberFormat="true">
      <alignment horizontal="right" vertical="top"/>
      <protection locked="true"/>
    </xf>
    <xf numFmtId="4" fontId="4083" fillId="0" borderId="4" xfId="0" applyBorder="true" applyFont="true" applyNumberFormat="true">
      <alignment horizontal="right" vertical="top"/>
      <protection locked="true"/>
    </xf>
    <xf numFmtId="172" fontId="4084" fillId="3" borderId="4" xfId="0" applyFill="true" applyBorder="true" applyFont="true" applyNumberFormat="true">
      <alignment vertical="top" horizontal="right"/>
      <protection locked="false"/>
    </xf>
    <xf numFmtId="171" fontId="4085" fillId="0" borderId="4" xfId="0" applyBorder="true" applyFont="true" applyNumberFormat="true">
      <alignment horizontal="right" vertical="top"/>
      <protection locked="true"/>
    </xf>
    <xf numFmtId="171" fontId="4086" fillId="0" borderId="4" xfId="0" applyBorder="true" applyFont="true" applyNumberFormat="true">
      <alignment horizontal="right" vertical="top"/>
      <protection locked="true"/>
    </xf>
    <xf numFmtId="171" fontId="4087" fillId="0" borderId="4" xfId="0" applyBorder="true" applyFont="true" applyNumberFormat="true">
      <alignment horizontal="right" vertical="top"/>
      <protection locked="true"/>
    </xf>
    <xf numFmtId="4" fontId="4088" fillId="0" borderId="4" xfId="0" applyBorder="true" applyFont="true" applyNumberFormat="true">
      <alignment horizontal="right" vertical="top"/>
      <protection locked="true"/>
    </xf>
    <xf numFmtId="0" fontId="4089" fillId="0" borderId="0" xfId="0" applyFont="true"/>
    <xf numFmtId="0" fontId="4090" fillId="0" borderId="4" xfId="0" applyBorder="true" applyFont="true">
      <alignment horizontal="left" vertical="top"/>
      <protection locked="true"/>
    </xf>
    <xf numFmtId="0" fontId="4091" fillId="0" borderId="4" xfId="0" applyBorder="true" applyFont="true">
      <alignment horizontal="left" vertical="top" wrapText="true"/>
      <protection locked="true"/>
    </xf>
    <xf numFmtId="0" fontId="4092" fillId="0" borderId="4" xfId="0" applyBorder="true" applyFont="true">
      <alignment horizontal="center" vertical="top"/>
      <protection locked="true"/>
    </xf>
    <xf numFmtId="170" fontId="4093" fillId="0" borderId="4" xfId="0" applyBorder="true" applyFont="true" applyNumberFormat="true">
      <alignment horizontal="right" vertical="top"/>
      <protection locked="true"/>
    </xf>
    <xf numFmtId="171" fontId="4094" fillId="0" borderId="4" xfId="0" applyBorder="true" applyFont="true" applyNumberFormat="true">
      <alignment horizontal="right" vertical="top"/>
      <protection locked="true"/>
    </xf>
    <xf numFmtId="171" fontId="4095" fillId="0" borderId="4" xfId="0" applyBorder="true" applyFont="true" applyNumberFormat="true">
      <alignment horizontal="right" vertical="top"/>
      <protection locked="true"/>
    </xf>
    <xf numFmtId="171" fontId="4096" fillId="0" borderId="4" xfId="0" applyBorder="true" applyFont="true" applyNumberFormat="true">
      <alignment horizontal="right" vertical="top"/>
      <protection locked="true"/>
    </xf>
    <xf numFmtId="172" fontId="4097" fillId="3" borderId="4" xfId="0" applyFill="true" applyBorder="true" applyFont="true" applyNumberFormat="true">
      <alignment vertical="top" horizontal="right"/>
      <protection locked="false"/>
    </xf>
    <xf numFmtId="173" fontId="4098" fillId="0" borderId="4" xfId="0" applyBorder="true" applyFont="true" applyNumberFormat="true">
      <alignment horizontal="right" vertical="top"/>
      <protection locked="true"/>
    </xf>
    <xf numFmtId="4" fontId="4099" fillId="0" borderId="4" xfId="0" applyBorder="true" applyFont="true" applyNumberFormat="true">
      <alignment horizontal="right" vertical="top"/>
      <protection locked="true"/>
    </xf>
    <xf numFmtId="172" fontId="4100" fillId="3" borderId="4" xfId="0" applyFill="true" applyBorder="true" applyFont="true" applyNumberFormat="true">
      <alignment vertical="top" horizontal="right"/>
      <protection locked="false"/>
    </xf>
    <xf numFmtId="171" fontId="4101" fillId="0" borderId="4" xfId="0" applyBorder="true" applyFont="true" applyNumberFormat="true">
      <alignment horizontal="right" vertical="top"/>
      <protection locked="true"/>
    </xf>
    <xf numFmtId="171" fontId="4102" fillId="0" borderId="4" xfId="0" applyBorder="true" applyFont="true" applyNumberFormat="true">
      <alignment horizontal="right" vertical="top"/>
      <protection locked="true"/>
    </xf>
    <xf numFmtId="171" fontId="4103" fillId="0" borderId="4" xfId="0" applyBorder="true" applyFont="true" applyNumberFormat="true">
      <alignment horizontal="right" vertical="top"/>
      <protection locked="true"/>
    </xf>
    <xf numFmtId="4" fontId="4104" fillId="0" borderId="4" xfId="0" applyBorder="true" applyFont="true" applyNumberFormat="true">
      <alignment horizontal="right" vertical="top"/>
      <protection locked="true"/>
    </xf>
    <xf numFmtId="0" fontId="4105" fillId="0" borderId="0" xfId="0" applyFont="true"/>
    <xf numFmtId="0" fontId="4106" fillId="0" borderId="4" xfId="0" applyBorder="true" applyFont="true">
      <alignment horizontal="left" vertical="top"/>
      <protection locked="true"/>
    </xf>
    <xf numFmtId="0" fontId="4107" fillId="0" borderId="4" xfId="0" applyBorder="true" applyFont="true">
      <alignment horizontal="left" vertical="top" wrapText="true"/>
      <protection locked="true"/>
    </xf>
    <xf numFmtId="0" fontId="4108" fillId="0" borderId="4" xfId="0" applyBorder="true" applyFont="true">
      <alignment horizontal="center" vertical="top"/>
      <protection locked="true"/>
    </xf>
    <xf numFmtId="170" fontId="4109" fillId="0" borderId="4" xfId="0" applyBorder="true" applyFont="true" applyNumberFormat="true">
      <alignment horizontal="right" vertical="top"/>
      <protection locked="true"/>
    </xf>
    <xf numFmtId="171" fontId="4110" fillId="0" borderId="4" xfId="0" applyBorder="true" applyFont="true" applyNumberFormat="true">
      <alignment horizontal="right" vertical="top"/>
      <protection locked="true"/>
    </xf>
    <xf numFmtId="171" fontId="4111" fillId="0" borderId="4" xfId="0" applyBorder="true" applyFont="true" applyNumberFormat="true">
      <alignment horizontal="right" vertical="top"/>
      <protection locked="true"/>
    </xf>
    <xf numFmtId="171" fontId="4112" fillId="0" borderId="4" xfId="0" applyBorder="true" applyFont="true" applyNumberFormat="true">
      <alignment horizontal="right" vertical="top"/>
      <protection locked="true"/>
    </xf>
    <xf numFmtId="172" fontId="4113" fillId="3" borderId="4" xfId="0" applyFill="true" applyBorder="true" applyFont="true" applyNumberFormat="true">
      <alignment vertical="top" horizontal="right"/>
      <protection locked="false"/>
    </xf>
    <xf numFmtId="173" fontId="4114" fillId="0" borderId="4" xfId="0" applyBorder="true" applyFont="true" applyNumberFormat="true">
      <alignment horizontal="right" vertical="top"/>
      <protection locked="true"/>
    </xf>
    <xf numFmtId="4" fontId="4115" fillId="0" borderId="4" xfId="0" applyBorder="true" applyFont="true" applyNumberFormat="true">
      <alignment horizontal="right" vertical="top"/>
      <protection locked="true"/>
    </xf>
    <xf numFmtId="172" fontId="4116" fillId="3" borderId="4" xfId="0" applyFill="true" applyBorder="true" applyFont="true" applyNumberFormat="true">
      <alignment vertical="top" horizontal="right"/>
      <protection locked="false"/>
    </xf>
    <xf numFmtId="171" fontId="4117" fillId="0" borderId="4" xfId="0" applyBorder="true" applyFont="true" applyNumberFormat="true">
      <alignment horizontal="right" vertical="top"/>
      <protection locked="true"/>
    </xf>
    <xf numFmtId="171" fontId="4118" fillId="0" borderId="4" xfId="0" applyBorder="true" applyFont="true" applyNumberFormat="true">
      <alignment horizontal="right" vertical="top"/>
      <protection locked="true"/>
    </xf>
    <xf numFmtId="171" fontId="4119" fillId="0" borderId="4" xfId="0" applyBorder="true" applyFont="true" applyNumberFormat="true">
      <alignment horizontal="right" vertical="top"/>
      <protection locked="true"/>
    </xf>
    <xf numFmtId="4" fontId="4120" fillId="0" borderId="4" xfId="0" applyBorder="true" applyFont="true" applyNumberFormat="true">
      <alignment horizontal="right" vertical="top"/>
      <protection locked="true"/>
    </xf>
    <xf numFmtId="0" fontId="4121" fillId="0" borderId="0" xfId="0" applyFont="true"/>
    <xf numFmtId="0" fontId="4122" fillId="0" borderId="4" xfId="0" applyBorder="true" applyFont="true">
      <alignment horizontal="left" vertical="top"/>
      <protection locked="true"/>
    </xf>
    <xf numFmtId="0" fontId="4123" fillId="0" borderId="4" xfId="0" applyBorder="true" applyFont="true">
      <alignment horizontal="left" vertical="top" wrapText="true"/>
      <protection locked="true"/>
    </xf>
    <xf numFmtId="0" fontId="4124" fillId="0" borderId="4" xfId="0" applyBorder="true" applyFont="true">
      <alignment horizontal="center" vertical="top"/>
      <protection locked="true"/>
    </xf>
    <xf numFmtId="170" fontId="4125" fillId="0" borderId="4" xfId="0" applyBorder="true" applyFont="true" applyNumberFormat="true">
      <alignment horizontal="right" vertical="top"/>
      <protection locked="true"/>
    </xf>
    <xf numFmtId="171" fontId="4126" fillId="0" borderId="4" xfId="0" applyBorder="true" applyFont="true" applyNumberFormat="true">
      <alignment horizontal="right" vertical="top"/>
      <protection locked="true"/>
    </xf>
    <xf numFmtId="171" fontId="4127" fillId="0" borderId="4" xfId="0" applyBorder="true" applyFont="true" applyNumberFormat="true">
      <alignment horizontal="right" vertical="top"/>
      <protection locked="true"/>
    </xf>
    <xf numFmtId="171" fontId="4128" fillId="0" borderId="4" xfId="0" applyBorder="true" applyFont="true" applyNumberFormat="true">
      <alignment horizontal="right" vertical="top"/>
      <protection locked="true"/>
    </xf>
    <xf numFmtId="172" fontId="4129" fillId="3" borderId="4" xfId="0" applyFill="true" applyBorder="true" applyFont="true" applyNumberFormat="true">
      <alignment vertical="top" horizontal="right"/>
      <protection locked="false"/>
    </xf>
    <xf numFmtId="173" fontId="4130" fillId="0" borderId="4" xfId="0" applyBorder="true" applyFont="true" applyNumberFormat="true">
      <alignment horizontal="right" vertical="top"/>
      <protection locked="true"/>
    </xf>
    <xf numFmtId="4" fontId="4131" fillId="0" borderId="4" xfId="0" applyBorder="true" applyFont="true" applyNumberFormat="true">
      <alignment horizontal="right" vertical="top"/>
      <protection locked="true"/>
    </xf>
    <xf numFmtId="172" fontId="4132" fillId="3" borderId="4" xfId="0" applyFill="true" applyBorder="true" applyFont="true" applyNumberFormat="true">
      <alignment vertical="top" horizontal="right"/>
      <protection locked="false"/>
    </xf>
    <xf numFmtId="171" fontId="4133" fillId="0" borderId="4" xfId="0" applyBorder="true" applyFont="true" applyNumberFormat="true">
      <alignment horizontal="right" vertical="top"/>
      <protection locked="true"/>
    </xf>
    <xf numFmtId="171" fontId="4134" fillId="0" borderId="4" xfId="0" applyBorder="true" applyFont="true" applyNumberFormat="true">
      <alignment horizontal="right" vertical="top"/>
      <protection locked="true"/>
    </xf>
    <xf numFmtId="171" fontId="4135" fillId="0" borderId="4" xfId="0" applyBorder="true" applyFont="true" applyNumberFormat="true">
      <alignment horizontal="right" vertical="top"/>
      <protection locked="true"/>
    </xf>
    <xf numFmtId="4" fontId="4136" fillId="0" borderId="4" xfId="0" applyBorder="true" applyFont="true" applyNumberFormat="true">
      <alignment horizontal="right" vertical="top"/>
      <protection locked="true"/>
    </xf>
    <xf numFmtId="0" fontId="4137" fillId="0" borderId="0" xfId="0" applyFont="true"/>
    <xf numFmtId="0" fontId="4138" fillId="5" borderId="4" xfId="0" applyFill="true" applyBorder="true" applyFont="true">
      <alignment horizontal="left"/>
      <protection locked="true"/>
    </xf>
    <xf numFmtId="0" fontId="4139" fillId="5" borderId="4" xfId="0" applyFill="true" applyBorder="true" applyFont="true">
      <alignment horizontal="left"/>
      <protection locked="true"/>
    </xf>
    <xf numFmtId="0" fontId="4140" fillId="5" borderId="4" xfId="0" applyFill="true" applyBorder="true" applyFont="true">
      <alignment horizontal="left"/>
      <protection locked="true"/>
    </xf>
    <xf numFmtId="0" fontId="4141" fillId="5" borderId="4" xfId="0" applyFill="true" applyBorder="true" applyFont="true">
      <alignment horizontal="left"/>
      <protection locked="true"/>
    </xf>
    <xf numFmtId="0" fontId="4142" fillId="5" borderId="4" xfId="0" applyFill="true" applyBorder="true" applyFont="true">
      <alignment horizontal="left"/>
      <protection locked="true"/>
    </xf>
    <xf numFmtId="0" fontId="4143" fillId="5" borderId="4" xfId="0" applyFill="true" applyBorder="true" applyFont="true">
      <alignment horizontal="left"/>
      <protection locked="true"/>
    </xf>
    <xf numFmtId="0" fontId="4144" fillId="5" borderId="4" xfId="0" applyFill="true" applyBorder="true" applyFont="true">
      <alignment horizontal="left"/>
      <protection locked="true"/>
    </xf>
    <xf numFmtId="0" fontId="4145" fillId="5" borderId="4" xfId="0" applyFill="true" applyBorder="true" applyFont="true">
      <alignment horizontal="left"/>
      <protection locked="true"/>
    </xf>
    <xf numFmtId="0" fontId="4146" fillId="5" borderId="4" xfId="0" applyFill="true" applyBorder="true" applyFont="true">
      <alignment horizontal="left"/>
      <protection locked="true"/>
    </xf>
    <xf numFmtId="0" fontId="4147" fillId="5" borderId="4" xfId="0" applyFill="true" applyBorder="true" applyFont="true">
      <alignment horizontal="left"/>
      <protection locked="true"/>
    </xf>
    <xf numFmtId="0" fontId="4148" fillId="5" borderId="4" xfId="0" applyFill="true" applyBorder="true" applyFont="true">
      <alignment horizontal="left"/>
      <protection locked="true"/>
    </xf>
    <xf numFmtId="0" fontId="4149" fillId="5" borderId="4" xfId="0" applyFill="true" applyBorder="true" applyFont="true">
      <alignment horizontal="left"/>
      <protection locked="true"/>
    </xf>
    <xf numFmtId="4" fontId="4150" fillId="5" borderId="4" xfId="0" applyFill="true" applyBorder="true" applyFont="true" applyNumberFormat="true">
      <alignment horizontal="right"/>
      <protection locked="true"/>
    </xf>
    <xf numFmtId="4" fontId="4151" fillId="5" borderId="4" xfId="0" applyFill="true" applyBorder="true" applyFont="true" applyNumberFormat="true">
      <alignment horizontal="right"/>
      <protection locked="true"/>
    </xf>
    <xf numFmtId="4" fontId="4152" fillId="5" borderId="4" xfId="0" applyFill="true" applyBorder="true" applyFont="true" applyNumberFormat="true">
      <alignment horizontal="right"/>
      <protection locked="true"/>
    </xf>
    <xf numFmtId="0" fontId="4153" fillId="0" borderId="0" xfId="0" applyFont="true"/>
    <xf numFmtId="0" fontId="4154" fillId="0" borderId="4" xfId="0" applyBorder="true" applyFont="true">
      <alignment horizontal="left" vertical="top"/>
      <protection locked="true"/>
    </xf>
    <xf numFmtId="0" fontId="4155" fillId="0" borderId="4" xfId="0" applyBorder="true" applyFont="true">
      <alignment horizontal="left" vertical="top" wrapText="true"/>
      <protection locked="true"/>
    </xf>
    <xf numFmtId="0" fontId="4156" fillId="0" borderId="4" xfId="0" applyBorder="true" applyFont="true">
      <alignment horizontal="center" vertical="top"/>
      <protection locked="true"/>
    </xf>
    <xf numFmtId="170" fontId="4157" fillId="0" borderId="4" xfId="0" applyBorder="true" applyFont="true" applyNumberFormat="true">
      <alignment horizontal="right" vertical="top"/>
      <protection locked="true"/>
    </xf>
    <xf numFmtId="171" fontId="4158" fillId="0" borderId="4" xfId="0" applyBorder="true" applyFont="true" applyNumberFormat="true">
      <alignment horizontal="right" vertical="top"/>
      <protection locked="true"/>
    </xf>
    <xf numFmtId="171" fontId="4159" fillId="0" borderId="4" xfId="0" applyBorder="true" applyFont="true" applyNumberFormat="true">
      <alignment horizontal="right" vertical="top"/>
      <protection locked="true"/>
    </xf>
    <xf numFmtId="171" fontId="4160" fillId="0" borderId="4" xfId="0" applyBorder="true" applyFont="true" applyNumberFormat="true">
      <alignment horizontal="right" vertical="top"/>
      <protection locked="true"/>
    </xf>
    <xf numFmtId="172" fontId="4161" fillId="3" borderId="4" xfId="0" applyFill="true" applyBorder="true" applyFont="true" applyNumberFormat="true">
      <alignment vertical="top" horizontal="right"/>
      <protection locked="false"/>
    </xf>
    <xf numFmtId="173" fontId="4162" fillId="0" borderId="4" xfId="0" applyBorder="true" applyFont="true" applyNumberFormat="true">
      <alignment horizontal="right" vertical="top"/>
      <protection locked="true"/>
    </xf>
    <xf numFmtId="4" fontId="4163" fillId="0" borderId="4" xfId="0" applyBorder="true" applyFont="true" applyNumberFormat="true">
      <alignment horizontal="right" vertical="top"/>
      <protection locked="true"/>
    </xf>
    <xf numFmtId="172" fontId="4164" fillId="3" borderId="4" xfId="0" applyFill="true" applyBorder="true" applyFont="true" applyNumberFormat="true">
      <alignment vertical="top" horizontal="right"/>
      <protection locked="false"/>
    </xf>
    <xf numFmtId="171" fontId="4165" fillId="0" borderId="4" xfId="0" applyBorder="true" applyFont="true" applyNumberFormat="true">
      <alignment horizontal="right" vertical="top"/>
      <protection locked="true"/>
    </xf>
    <xf numFmtId="171" fontId="4166" fillId="0" borderId="4" xfId="0" applyBorder="true" applyFont="true" applyNumberFormat="true">
      <alignment horizontal="right" vertical="top"/>
      <protection locked="true"/>
    </xf>
    <xf numFmtId="171" fontId="4167" fillId="0" borderId="4" xfId="0" applyBorder="true" applyFont="true" applyNumberFormat="true">
      <alignment horizontal="right" vertical="top"/>
      <protection locked="true"/>
    </xf>
    <xf numFmtId="4" fontId="4168" fillId="0" borderId="4" xfId="0" applyBorder="true" applyFont="true" applyNumberFormat="true">
      <alignment horizontal="right" vertical="top"/>
      <protection locked="true"/>
    </xf>
    <xf numFmtId="0" fontId="4169" fillId="0" borderId="0" xfId="0" applyFont="true"/>
    <xf numFmtId="0" fontId="4170" fillId="5" borderId="4" xfId="0" applyFill="true" applyBorder="true" applyFont="true">
      <alignment horizontal="left"/>
      <protection locked="true"/>
    </xf>
    <xf numFmtId="0" fontId="4171" fillId="5" borderId="4" xfId="0" applyFill="true" applyBorder="true" applyFont="true">
      <alignment horizontal="left"/>
      <protection locked="true"/>
    </xf>
    <xf numFmtId="0" fontId="4172" fillId="5" borderId="4" xfId="0" applyFill="true" applyBorder="true" applyFont="true">
      <alignment horizontal="left"/>
      <protection locked="true"/>
    </xf>
    <xf numFmtId="0" fontId="4173" fillId="5" borderId="4" xfId="0" applyFill="true" applyBorder="true" applyFont="true">
      <alignment horizontal="left"/>
      <protection locked="true"/>
    </xf>
    <xf numFmtId="0" fontId="4174" fillId="5" borderId="4" xfId="0" applyFill="true" applyBorder="true" applyFont="true">
      <alignment horizontal="left"/>
      <protection locked="true"/>
    </xf>
    <xf numFmtId="0" fontId="4175" fillId="5" borderId="4" xfId="0" applyFill="true" applyBorder="true" applyFont="true">
      <alignment horizontal="left"/>
      <protection locked="true"/>
    </xf>
    <xf numFmtId="0" fontId="4176" fillId="5" borderId="4" xfId="0" applyFill="true" applyBorder="true" applyFont="true">
      <alignment horizontal="left"/>
      <protection locked="true"/>
    </xf>
    <xf numFmtId="0" fontId="4177" fillId="5" borderId="4" xfId="0" applyFill="true" applyBorder="true" applyFont="true">
      <alignment horizontal="left"/>
      <protection locked="true"/>
    </xf>
    <xf numFmtId="0" fontId="4178" fillId="5" borderId="4" xfId="0" applyFill="true" applyBorder="true" applyFont="true">
      <alignment horizontal="left"/>
      <protection locked="true"/>
    </xf>
    <xf numFmtId="0" fontId="4179" fillId="5" borderId="4" xfId="0" applyFill="true" applyBorder="true" applyFont="true">
      <alignment horizontal="left"/>
      <protection locked="true"/>
    </xf>
    <xf numFmtId="0" fontId="4180" fillId="5" borderId="4" xfId="0" applyFill="true" applyBorder="true" applyFont="true">
      <alignment horizontal="left"/>
      <protection locked="true"/>
    </xf>
    <xf numFmtId="0" fontId="4181" fillId="5" borderId="4" xfId="0" applyFill="true" applyBorder="true" applyFont="true">
      <alignment horizontal="left"/>
      <protection locked="true"/>
    </xf>
    <xf numFmtId="4" fontId="4182" fillId="5" borderId="4" xfId="0" applyFill="true" applyBorder="true" applyFont="true" applyNumberFormat="true">
      <alignment horizontal="right"/>
      <protection locked="true"/>
    </xf>
    <xf numFmtId="4" fontId="4183" fillId="5" borderId="4" xfId="0" applyFill="true" applyBorder="true" applyFont="true" applyNumberFormat="true">
      <alignment horizontal="right"/>
      <protection locked="true"/>
    </xf>
    <xf numFmtId="4" fontId="4184" fillId="5" borderId="4" xfId="0" applyFill="true" applyBorder="true" applyFont="true" applyNumberFormat="true">
      <alignment horizontal="right"/>
      <protection locked="true"/>
    </xf>
    <xf numFmtId="0" fontId="4185" fillId="0" borderId="0" xfId="0" applyFont="true"/>
    <xf numFmtId="0" fontId="4186" fillId="0" borderId="4" xfId="0" applyBorder="true" applyFont="true">
      <alignment horizontal="left" vertical="top"/>
      <protection locked="true"/>
    </xf>
    <xf numFmtId="0" fontId="4187" fillId="0" borderId="4" xfId="0" applyBorder="true" applyFont="true">
      <alignment horizontal="left" vertical="top" wrapText="true"/>
      <protection locked="true"/>
    </xf>
    <xf numFmtId="0" fontId="4188" fillId="0" borderId="4" xfId="0" applyBorder="true" applyFont="true">
      <alignment horizontal="center" vertical="top"/>
      <protection locked="true"/>
    </xf>
    <xf numFmtId="170" fontId="4189" fillId="0" borderId="4" xfId="0" applyBorder="true" applyFont="true" applyNumberFormat="true">
      <alignment horizontal="right" vertical="top"/>
      <protection locked="true"/>
    </xf>
    <xf numFmtId="171" fontId="4190" fillId="0" borderId="4" xfId="0" applyBorder="true" applyFont="true" applyNumberFormat="true">
      <alignment horizontal="right" vertical="top"/>
      <protection locked="true"/>
    </xf>
    <xf numFmtId="171" fontId="4191" fillId="0" borderId="4" xfId="0" applyBorder="true" applyFont="true" applyNumberFormat="true">
      <alignment horizontal="right" vertical="top"/>
      <protection locked="true"/>
    </xf>
    <xf numFmtId="171" fontId="4192" fillId="0" borderId="4" xfId="0" applyBorder="true" applyFont="true" applyNumberFormat="true">
      <alignment horizontal="right" vertical="top"/>
      <protection locked="true"/>
    </xf>
    <xf numFmtId="172" fontId="4193" fillId="3" borderId="4" xfId="0" applyFill="true" applyBorder="true" applyFont="true" applyNumberFormat="true">
      <alignment vertical="top" horizontal="right"/>
      <protection locked="false"/>
    </xf>
    <xf numFmtId="173" fontId="4194" fillId="0" borderId="4" xfId="0" applyBorder="true" applyFont="true" applyNumberFormat="true">
      <alignment horizontal="right" vertical="top"/>
      <protection locked="true"/>
    </xf>
    <xf numFmtId="4" fontId="4195" fillId="0" borderId="4" xfId="0" applyBorder="true" applyFont="true" applyNumberFormat="true">
      <alignment horizontal="right" vertical="top"/>
      <protection locked="true"/>
    </xf>
    <xf numFmtId="172" fontId="4196" fillId="3" borderId="4" xfId="0" applyFill="true" applyBorder="true" applyFont="true" applyNumberFormat="true">
      <alignment vertical="top" horizontal="right"/>
      <protection locked="false"/>
    </xf>
    <xf numFmtId="171" fontId="4197" fillId="0" borderId="4" xfId="0" applyBorder="true" applyFont="true" applyNumberFormat="true">
      <alignment horizontal="right" vertical="top"/>
      <protection locked="true"/>
    </xf>
    <xf numFmtId="171" fontId="4198" fillId="0" borderId="4" xfId="0" applyBorder="true" applyFont="true" applyNumberFormat="true">
      <alignment horizontal="right" vertical="top"/>
      <protection locked="true"/>
    </xf>
    <xf numFmtId="171" fontId="4199" fillId="0" borderId="4" xfId="0" applyBorder="true" applyFont="true" applyNumberFormat="true">
      <alignment horizontal="right" vertical="top"/>
      <protection locked="true"/>
    </xf>
    <xf numFmtId="4" fontId="4200" fillId="0" borderId="4" xfId="0" applyBorder="true" applyFont="true" applyNumberFormat="true">
      <alignment horizontal="right" vertical="top"/>
      <protection locked="true"/>
    </xf>
    <xf numFmtId="0" fontId="4201" fillId="0" borderId="0" xfId="0" applyFont="true"/>
    <xf numFmtId="0" fontId="4202" fillId="5" borderId="0" xfId="0" applyFill="true" applyFont="true">
      <alignment horizontal="right"/>
      <protection locked="true"/>
    </xf>
    <xf numFmtId="4" fontId="4203" fillId="5" borderId="0" xfId="0" applyFill="true" applyFont="true" applyNumberFormat="true">
      <alignment horizontal="right"/>
      <protection locked="true"/>
    </xf>
    <xf numFmtId="4" fontId="4204" fillId="5" borderId="0" xfId="0" applyFill="true" applyFont="true" applyNumberFormat="true">
      <alignment horizontal="right"/>
      <protection locked="true"/>
    </xf>
    <xf numFmtId="4" fontId="4205" fillId="5" borderId="0" xfId="0" applyFill="true" applyFont="true" applyNumberFormat="true">
      <alignment horizontal="right"/>
      <protection locked="true"/>
    </xf>
    <xf numFmtId="0" fontId="4206" fillId="7" borderId="0" xfId="0" applyFont="true" applyFill="true">
      <alignment horizontal="left" vertical="top"/>
      <protection locked="true"/>
    </xf>
    <xf numFmtId="0" fontId="4207" fillId="3" borderId="0" xfId="0" applyFont="true" applyFill="true">
      <alignment horizontal="left" vertical="top"/>
      <protection locked="true"/>
    </xf>
    <xf numFmtId="0" fontId="4208" fillId="0" borderId="0" xfId="0" applyFont="true">
      <alignment horizontal="left" vertical="top"/>
      <protection locked="true"/>
    </xf>
    <xf numFmtId="0" fontId="4209" fillId="0" borderId="5" xfId="0" applyFont="true" applyBorder="true">
      <alignment horizontal="center" vertical="top"/>
      <protection locked="true"/>
    </xf>
    <xf numFmtId="166" fontId="4210" fillId="0" borderId="0" xfId="0" applyFont="true" applyNumberFormat="true">
      <alignment horizontal="center" vertical="top"/>
      <protection locked="true"/>
    </xf>
    <xf numFmtId="0" fontId="4211" fillId="0" borderId="0" xfId="0" applyFont="true">
      <alignment horizontal="left" vertical="top"/>
      <protection locked="true"/>
    </xf>
    <xf numFmtId="165" fontId="4212" fillId="0" borderId="0" xfId="0" applyFont="true" applyNumberFormat="true">
      <alignment horizontal="left" vertical="top"/>
      <protection locked="true"/>
    </xf>
    <xf numFmtId="168" fontId="4213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4214" fillId="5" borderId="4" xfId="0" applyFill="true" applyBorder="true" applyFont="true">
      <alignment horizontal="left"/>
      <protection locked="true"/>
    </xf>
    <xf numFmtId="0" fontId="4215" fillId="5" borderId="4" xfId="0" applyFill="true" applyBorder="true" applyFont="true">
      <alignment horizontal="left"/>
      <protection locked="true"/>
    </xf>
    <xf numFmtId="0" fontId="4216" fillId="5" borderId="4" xfId="0" applyFill="true" applyBorder="true" applyFont="true">
      <alignment horizontal="left"/>
      <protection locked="true"/>
    </xf>
    <xf numFmtId="0" fontId="4217" fillId="5" borderId="4" xfId="0" applyFill="true" applyBorder="true" applyFont="true">
      <alignment horizontal="left"/>
      <protection locked="true"/>
    </xf>
    <xf numFmtId="0" fontId="4218" fillId="5" borderId="4" xfId="0" applyFill="true" applyBorder="true" applyFont="true">
      <alignment horizontal="left"/>
      <protection locked="true"/>
    </xf>
    <xf numFmtId="0" fontId="4219" fillId="5" borderId="4" xfId="0" applyFill="true" applyBorder="true" applyFont="true">
      <alignment horizontal="left"/>
      <protection locked="true"/>
    </xf>
    <xf numFmtId="0" fontId="4220" fillId="5" borderId="4" xfId="0" applyFill="true" applyBorder="true" applyFont="true">
      <alignment horizontal="left"/>
      <protection locked="true"/>
    </xf>
    <xf numFmtId="0" fontId="4221" fillId="5" borderId="4" xfId="0" applyFill="true" applyBorder="true" applyFont="true">
      <alignment horizontal="left"/>
      <protection locked="true"/>
    </xf>
    <xf numFmtId="0" fontId="4222" fillId="5" borderId="4" xfId="0" applyFill="true" applyBorder="true" applyFont="true">
      <alignment horizontal="left"/>
      <protection locked="true"/>
    </xf>
    <xf numFmtId="0" fontId="4223" fillId="5" borderId="4" xfId="0" applyFill="true" applyBorder="true" applyFont="true">
      <alignment horizontal="left"/>
      <protection locked="true"/>
    </xf>
    <xf numFmtId="0" fontId="4224" fillId="5" borderId="4" xfId="0" applyFill="true" applyBorder="true" applyFont="true">
      <alignment horizontal="left"/>
      <protection locked="true"/>
    </xf>
    <xf numFmtId="0" fontId="4225" fillId="5" borderId="4" xfId="0" applyFill="true" applyBorder="true" applyFont="true">
      <alignment horizontal="left"/>
      <protection locked="true"/>
    </xf>
    <xf numFmtId="0" fontId="4226" fillId="5" borderId="4" xfId="0" applyFill="true" applyBorder="true" applyFont="true">
      <alignment horizontal="left"/>
      <protection locked="true"/>
    </xf>
    <xf numFmtId="0" fontId="4227" fillId="5" borderId="4" xfId="0" applyFill="true" applyBorder="true" applyFont="true">
      <alignment horizontal="left"/>
      <protection locked="true"/>
    </xf>
    <xf numFmtId="0" fontId="4228" fillId="5" borderId="4" xfId="0" applyFill="true" applyBorder="true" applyFont="true">
      <alignment horizontal="left"/>
      <protection locked="true"/>
    </xf>
    <xf numFmtId="0" fontId="4229" fillId="5" borderId="4" xfId="0" applyFill="true" applyBorder="true" applyFont="true">
      <alignment horizontal="left"/>
      <protection locked="true"/>
    </xf>
    <xf numFmtId="0" fontId="4230" fillId="5" borderId="4" xfId="0" applyFill="true" applyBorder="true" applyFont="true">
      <alignment horizontal="left"/>
      <protection locked="true"/>
    </xf>
    <xf numFmtId="0" fontId="4231" fillId="0" borderId="4" xfId="0" applyBorder="true" applyFont="true">
      <alignment horizontal="left" vertical="top"/>
      <protection locked="true"/>
    </xf>
    <xf numFmtId="0" fontId="4232" fillId="0" borderId="4" xfId="0" applyBorder="true" applyFont="true">
      <alignment horizontal="left" vertical="top" wrapText="true"/>
      <protection locked="true"/>
    </xf>
    <xf numFmtId="4" fontId="4233" fillId="3" borderId="4" xfId="0" applyFill="true" applyBorder="true" applyFont="true" applyNumberFormat="true">
      <alignment vertical="top" horizontal="right"/>
      <protection locked="false"/>
    </xf>
    <xf numFmtId="4" fontId="4234" fillId="0" borderId="4" xfId="0" applyBorder="true" applyFont="true" applyNumberFormat="true">
      <alignment horizontal="right" vertical="top"/>
      <protection locked="true"/>
    </xf>
    <xf numFmtId="4" fontId="4235" fillId="3" borderId="4" xfId="0" applyFill="true" applyBorder="true" applyFont="true" applyNumberFormat="true">
      <alignment vertical="top" horizontal="right"/>
      <protection locked="false"/>
    </xf>
    <xf numFmtId="4" fontId="4236" fillId="0" borderId="4" xfId="0" applyBorder="true" applyFont="true" applyNumberFormat="true">
      <alignment horizontal="right" vertical="top"/>
      <protection locked="true"/>
    </xf>
    <xf numFmtId="4" fontId="4237" fillId="3" borderId="4" xfId="0" applyFill="true" applyBorder="true" applyFont="true" applyNumberFormat="true">
      <alignment vertical="top" horizontal="right"/>
      <protection locked="false"/>
    </xf>
    <xf numFmtId="4" fontId="4238" fillId="0" borderId="4" xfId="0" applyBorder="true" applyFont="true" applyNumberFormat="true">
      <alignment horizontal="right" vertical="top"/>
      <protection locked="true"/>
    </xf>
    <xf numFmtId="4" fontId="4239" fillId="3" borderId="4" xfId="0" applyFill="true" applyBorder="true" applyFont="true" applyNumberFormat="true">
      <alignment vertical="top" horizontal="right"/>
      <protection locked="false"/>
    </xf>
    <xf numFmtId="4" fontId="4240" fillId="0" borderId="4" xfId="0" applyBorder="true" applyFont="true" applyNumberFormat="true">
      <alignment horizontal="right" vertical="top"/>
      <protection locked="true"/>
    </xf>
    <xf numFmtId="4" fontId="4241" fillId="3" borderId="4" xfId="0" applyFill="true" applyBorder="true" applyFont="true" applyNumberFormat="true">
      <alignment vertical="top" horizontal="right"/>
      <protection locked="false"/>
    </xf>
    <xf numFmtId="4" fontId="4242" fillId="0" borderId="4" xfId="0" applyBorder="true" applyFont="true" applyNumberFormat="true">
      <alignment horizontal="right" vertical="top"/>
      <protection locked="true"/>
    </xf>
    <xf numFmtId="4" fontId="4243" fillId="3" borderId="4" xfId="0" applyFill="true" applyBorder="true" applyFont="true" applyNumberFormat="true">
      <alignment vertical="top" horizontal="right"/>
      <protection locked="false"/>
    </xf>
    <xf numFmtId="4" fontId="4244" fillId="0" borderId="4" xfId="0" applyBorder="true" applyFont="true" applyNumberFormat="true">
      <alignment horizontal="right" vertical="top"/>
      <protection locked="true"/>
    </xf>
    <xf numFmtId="4" fontId="4245" fillId="5" borderId="4" xfId="0" applyFill="true" applyBorder="true" applyFont="true" applyNumberFormat="true">
      <alignment horizontal="right" vertical="top"/>
      <protection locked="true"/>
    </xf>
    <xf numFmtId="4" fontId="4246" fillId="5" borderId="4" xfId="0" applyFill="true" applyBorder="true" applyFont="true" applyNumberFormat="true">
      <alignment horizontal="right" vertical="top"/>
      <protection locked="true"/>
    </xf>
    <xf numFmtId="0" fontId="4247" fillId="0" borderId="4" xfId="0" applyBorder="true" applyFont="true">
      <alignment horizontal="left" vertical="top"/>
      <protection locked="true"/>
    </xf>
    <xf numFmtId="0" fontId="4248" fillId="0" borderId="4" xfId="0" applyBorder="true" applyFont="true">
      <alignment horizontal="left" vertical="top" wrapText="true"/>
      <protection locked="true"/>
    </xf>
    <xf numFmtId="4" fontId="4249" fillId="3" borderId="4" xfId="0" applyFill="true" applyBorder="true" applyFont="true" applyNumberFormat="true">
      <alignment vertical="top" horizontal="right"/>
      <protection locked="false"/>
    </xf>
    <xf numFmtId="4" fontId="4250" fillId="0" borderId="4" xfId="0" applyBorder="true" applyFont="true" applyNumberFormat="true">
      <alignment horizontal="right" vertical="top"/>
      <protection locked="true"/>
    </xf>
    <xf numFmtId="4" fontId="4251" fillId="3" borderId="4" xfId="0" applyFill="true" applyBorder="true" applyFont="true" applyNumberFormat="true">
      <alignment vertical="top" horizontal="right"/>
      <protection locked="false"/>
    </xf>
    <xf numFmtId="4" fontId="4252" fillId="0" borderId="4" xfId="0" applyBorder="true" applyFont="true" applyNumberFormat="true">
      <alignment horizontal="right" vertical="top"/>
      <protection locked="true"/>
    </xf>
    <xf numFmtId="4" fontId="4253" fillId="3" borderId="4" xfId="0" applyFill="true" applyBorder="true" applyFont="true" applyNumberFormat="true">
      <alignment vertical="top" horizontal="right"/>
      <protection locked="false"/>
    </xf>
    <xf numFmtId="4" fontId="4254" fillId="0" borderId="4" xfId="0" applyBorder="true" applyFont="true" applyNumberFormat="true">
      <alignment horizontal="right" vertical="top"/>
      <protection locked="true"/>
    </xf>
    <xf numFmtId="4" fontId="4255" fillId="3" borderId="4" xfId="0" applyFill="true" applyBorder="true" applyFont="true" applyNumberFormat="true">
      <alignment vertical="top" horizontal="right"/>
      <protection locked="false"/>
    </xf>
    <xf numFmtId="4" fontId="4256" fillId="0" borderId="4" xfId="0" applyBorder="true" applyFont="true" applyNumberFormat="true">
      <alignment horizontal="right" vertical="top"/>
      <protection locked="true"/>
    </xf>
    <xf numFmtId="4" fontId="4257" fillId="3" borderId="4" xfId="0" applyFill="true" applyBorder="true" applyFont="true" applyNumberFormat="true">
      <alignment vertical="top" horizontal="right"/>
      <protection locked="false"/>
    </xf>
    <xf numFmtId="4" fontId="4258" fillId="0" borderId="4" xfId="0" applyBorder="true" applyFont="true" applyNumberFormat="true">
      <alignment horizontal="right" vertical="top"/>
      <protection locked="true"/>
    </xf>
    <xf numFmtId="4" fontId="4259" fillId="3" borderId="4" xfId="0" applyFill="true" applyBorder="true" applyFont="true" applyNumberFormat="true">
      <alignment vertical="top" horizontal="right"/>
      <protection locked="false"/>
    </xf>
    <xf numFmtId="4" fontId="4260" fillId="0" borderId="4" xfId="0" applyBorder="true" applyFont="true" applyNumberFormat="true">
      <alignment horizontal="right" vertical="top"/>
      <protection locked="true"/>
    </xf>
    <xf numFmtId="4" fontId="4261" fillId="5" borderId="4" xfId="0" applyFill="true" applyBorder="true" applyFont="true" applyNumberFormat="true">
      <alignment horizontal="right" vertical="top"/>
      <protection locked="true"/>
    </xf>
    <xf numFmtId="4" fontId="4262" fillId="5" borderId="4" xfId="0" applyFill="true" applyBorder="true" applyFont="true" applyNumberFormat="true">
      <alignment horizontal="right" vertical="top"/>
      <protection locked="true"/>
    </xf>
    <xf numFmtId="0" fontId="4263" fillId="0" borderId="4" xfId="0" applyBorder="true" applyFont="true">
      <alignment horizontal="left" vertical="top"/>
      <protection locked="true"/>
    </xf>
    <xf numFmtId="0" fontId="4264" fillId="0" borderId="4" xfId="0" applyBorder="true" applyFont="true">
      <alignment horizontal="left" vertical="top" wrapText="true"/>
      <protection locked="true"/>
    </xf>
    <xf numFmtId="4" fontId="4265" fillId="3" borderId="4" xfId="0" applyFill="true" applyBorder="true" applyFont="true" applyNumberFormat="true">
      <alignment vertical="top" horizontal="right"/>
      <protection locked="false"/>
    </xf>
    <xf numFmtId="4" fontId="4266" fillId="0" borderId="4" xfId="0" applyBorder="true" applyFont="true" applyNumberFormat="true">
      <alignment horizontal="right" vertical="top"/>
      <protection locked="true"/>
    </xf>
    <xf numFmtId="4" fontId="4267" fillId="3" borderId="4" xfId="0" applyFill="true" applyBorder="true" applyFont="true" applyNumberFormat="true">
      <alignment vertical="top" horizontal="right"/>
      <protection locked="false"/>
    </xf>
    <xf numFmtId="4" fontId="4268" fillId="0" borderId="4" xfId="0" applyBorder="true" applyFont="true" applyNumberFormat="true">
      <alignment horizontal="right" vertical="top"/>
      <protection locked="true"/>
    </xf>
    <xf numFmtId="4" fontId="4269" fillId="3" borderId="4" xfId="0" applyFill="true" applyBorder="true" applyFont="true" applyNumberFormat="true">
      <alignment vertical="top" horizontal="right"/>
      <protection locked="false"/>
    </xf>
    <xf numFmtId="4" fontId="4270" fillId="0" borderId="4" xfId="0" applyBorder="true" applyFont="true" applyNumberFormat="true">
      <alignment horizontal="right" vertical="top"/>
      <protection locked="true"/>
    </xf>
    <xf numFmtId="4" fontId="4271" fillId="3" borderId="4" xfId="0" applyFill="true" applyBorder="true" applyFont="true" applyNumberFormat="true">
      <alignment vertical="top" horizontal="right"/>
      <protection locked="false"/>
    </xf>
    <xf numFmtId="4" fontId="4272" fillId="0" borderId="4" xfId="0" applyBorder="true" applyFont="true" applyNumberFormat="true">
      <alignment horizontal="right" vertical="top"/>
      <protection locked="true"/>
    </xf>
    <xf numFmtId="4" fontId="4273" fillId="3" borderId="4" xfId="0" applyFill="true" applyBorder="true" applyFont="true" applyNumberFormat="true">
      <alignment vertical="top" horizontal="right"/>
      <protection locked="false"/>
    </xf>
    <xf numFmtId="4" fontId="4274" fillId="0" borderId="4" xfId="0" applyBorder="true" applyFont="true" applyNumberFormat="true">
      <alignment horizontal="right" vertical="top"/>
      <protection locked="true"/>
    </xf>
    <xf numFmtId="4" fontId="4275" fillId="3" borderId="4" xfId="0" applyFill="true" applyBorder="true" applyFont="true" applyNumberFormat="true">
      <alignment vertical="top" horizontal="right"/>
      <protection locked="false"/>
    </xf>
    <xf numFmtId="4" fontId="4276" fillId="0" borderId="4" xfId="0" applyBorder="true" applyFont="true" applyNumberFormat="true">
      <alignment horizontal="right" vertical="top"/>
      <protection locked="true"/>
    </xf>
    <xf numFmtId="4" fontId="4277" fillId="5" borderId="4" xfId="0" applyFill="true" applyBorder="true" applyFont="true" applyNumberFormat="true">
      <alignment horizontal="right" vertical="top"/>
      <protection locked="true"/>
    </xf>
    <xf numFmtId="4" fontId="4278" fillId="5" borderId="4" xfId="0" applyFill="true" applyBorder="true" applyFont="true" applyNumberFormat="true">
      <alignment horizontal="right" vertical="top"/>
      <protection locked="true"/>
    </xf>
    <xf numFmtId="0" fontId="4279" fillId="0" borderId="4" xfId="0" applyBorder="true" applyFont="true">
      <alignment horizontal="left" vertical="top"/>
      <protection locked="true"/>
    </xf>
    <xf numFmtId="0" fontId="4280" fillId="0" borderId="4" xfId="0" applyBorder="true" applyFont="true">
      <alignment horizontal="left" vertical="top" wrapText="true"/>
      <protection locked="true"/>
    </xf>
    <xf numFmtId="4" fontId="4281" fillId="3" borderId="4" xfId="0" applyFill="true" applyBorder="true" applyFont="true" applyNumberFormat="true">
      <alignment vertical="top" horizontal="right"/>
      <protection locked="false"/>
    </xf>
    <xf numFmtId="4" fontId="4282" fillId="0" borderId="4" xfId="0" applyBorder="true" applyFont="true" applyNumberFormat="true">
      <alignment horizontal="right" vertical="top"/>
      <protection locked="true"/>
    </xf>
    <xf numFmtId="4" fontId="4283" fillId="3" borderId="4" xfId="0" applyFill="true" applyBorder="true" applyFont="true" applyNumberFormat="true">
      <alignment vertical="top" horizontal="right"/>
      <protection locked="false"/>
    </xf>
    <xf numFmtId="4" fontId="4284" fillId="0" borderId="4" xfId="0" applyBorder="true" applyFont="true" applyNumberFormat="true">
      <alignment horizontal="right" vertical="top"/>
      <protection locked="true"/>
    </xf>
    <xf numFmtId="4" fontId="4285" fillId="3" borderId="4" xfId="0" applyFill="true" applyBorder="true" applyFont="true" applyNumberFormat="true">
      <alignment vertical="top" horizontal="right"/>
      <protection locked="false"/>
    </xf>
    <xf numFmtId="4" fontId="4286" fillId="0" borderId="4" xfId="0" applyBorder="true" applyFont="true" applyNumberFormat="true">
      <alignment horizontal="right" vertical="top"/>
      <protection locked="true"/>
    </xf>
    <xf numFmtId="4" fontId="4287" fillId="3" borderId="4" xfId="0" applyFill="true" applyBorder="true" applyFont="true" applyNumberFormat="true">
      <alignment vertical="top" horizontal="right"/>
      <protection locked="false"/>
    </xf>
    <xf numFmtId="4" fontId="4288" fillId="0" borderId="4" xfId="0" applyBorder="true" applyFont="true" applyNumberFormat="true">
      <alignment horizontal="right" vertical="top"/>
      <protection locked="true"/>
    </xf>
    <xf numFmtId="4" fontId="4289" fillId="3" borderId="4" xfId="0" applyFill="true" applyBorder="true" applyFont="true" applyNumberFormat="true">
      <alignment vertical="top" horizontal="right"/>
      <protection locked="false"/>
    </xf>
    <xf numFmtId="4" fontId="4290" fillId="0" borderId="4" xfId="0" applyBorder="true" applyFont="true" applyNumberFormat="true">
      <alignment horizontal="right" vertical="top"/>
      <protection locked="true"/>
    </xf>
    <xf numFmtId="4" fontId="4291" fillId="3" borderId="4" xfId="0" applyFill="true" applyBorder="true" applyFont="true" applyNumberFormat="true">
      <alignment vertical="top" horizontal="right"/>
      <protection locked="false"/>
    </xf>
    <xf numFmtId="4" fontId="4292" fillId="0" borderId="4" xfId="0" applyBorder="true" applyFont="true" applyNumberFormat="true">
      <alignment horizontal="right" vertical="top"/>
      <protection locked="true"/>
    </xf>
    <xf numFmtId="4" fontId="4293" fillId="5" borderId="4" xfId="0" applyFill="true" applyBorder="true" applyFont="true" applyNumberFormat="true">
      <alignment horizontal="right" vertical="top"/>
      <protection locked="true"/>
    </xf>
    <xf numFmtId="4" fontId="4294" fillId="5" borderId="4" xfId="0" applyFill="true" applyBorder="true" applyFont="true" applyNumberFormat="true">
      <alignment horizontal="right" vertical="top"/>
      <protection locked="true"/>
    </xf>
    <xf numFmtId="0" fontId="4295" fillId="0" borderId="4" xfId="0" applyBorder="true" applyFont="true">
      <alignment horizontal="left" vertical="top"/>
      <protection locked="true"/>
    </xf>
    <xf numFmtId="0" fontId="4296" fillId="0" borderId="4" xfId="0" applyBorder="true" applyFont="true">
      <alignment horizontal="left" vertical="top" wrapText="true"/>
      <protection locked="true"/>
    </xf>
    <xf numFmtId="4" fontId="4297" fillId="3" borderId="4" xfId="0" applyFill="true" applyBorder="true" applyFont="true" applyNumberFormat="true">
      <alignment vertical="top" horizontal="right"/>
      <protection locked="false"/>
    </xf>
    <xf numFmtId="4" fontId="4298" fillId="0" borderId="4" xfId="0" applyBorder="true" applyFont="true" applyNumberFormat="true">
      <alignment horizontal="right" vertical="top"/>
      <protection locked="true"/>
    </xf>
    <xf numFmtId="4" fontId="4299" fillId="3" borderId="4" xfId="0" applyFill="true" applyBorder="true" applyFont="true" applyNumberFormat="true">
      <alignment vertical="top" horizontal="right"/>
      <protection locked="false"/>
    </xf>
    <xf numFmtId="4" fontId="4300" fillId="0" borderId="4" xfId="0" applyBorder="true" applyFont="true" applyNumberFormat="true">
      <alignment horizontal="right" vertical="top"/>
      <protection locked="true"/>
    </xf>
    <xf numFmtId="4" fontId="4301" fillId="3" borderId="4" xfId="0" applyFill="true" applyBorder="true" applyFont="true" applyNumberFormat="true">
      <alignment vertical="top" horizontal="right"/>
      <protection locked="false"/>
    </xf>
    <xf numFmtId="4" fontId="4302" fillId="0" borderId="4" xfId="0" applyBorder="true" applyFont="true" applyNumberFormat="true">
      <alignment horizontal="right" vertical="top"/>
      <protection locked="true"/>
    </xf>
    <xf numFmtId="4" fontId="4303" fillId="3" borderId="4" xfId="0" applyFill="true" applyBorder="true" applyFont="true" applyNumberFormat="true">
      <alignment vertical="top" horizontal="right"/>
      <protection locked="false"/>
    </xf>
    <xf numFmtId="4" fontId="4304" fillId="0" borderId="4" xfId="0" applyBorder="true" applyFont="true" applyNumberFormat="true">
      <alignment horizontal="right" vertical="top"/>
      <protection locked="true"/>
    </xf>
    <xf numFmtId="4" fontId="4305" fillId="3" borderId="4" xfId="0" applyFill="true" applyBorder="true" applyFont="true" applyNumberFormat="true">
      <alignment vertical="top" horizontal="right"/>
      <protection locked="false"/>
    </xf>
    <xf numFmtId="4" fontId="4306" fillId="0" borderId="4" xfId="0" applyBorder="true" applyFont="true" applyNumberFormat="true">
      <alignment horizontal="right" vertical="top"/>
      <protection locked="true"/>
    </xf>
    <xf numFmtId="4" fontId="4307" fillId="3" borderId="4" xfId="0" applyFill="true" applyBorder="true" applyFont="true" applyNumberFormat="true">
      <alignment vertical="top" horizontal="right"/>
      <protection locked="false"/>
    </xf>
    <xf numFmtId="4" fontId="4308" fillId="0" borderId="4" xfId="0" applyBorder="true" applyFont="true" applyNumberFormat="true">
      <alignment horizontal="right" vertical="top"/>
      <protection locked="true"/>
    </xf>
    <xf numFmtId="4" fontId="4309" fillId="5" borderId="4" xfId="0" applyFill="true" applyBorder="true" applyFont="true" applyNumberFormat="true">
      <alignment horizontal="right" vertical="top"/>
      <protection locked="true"/>
    </xf>
    <xf numFmtId="4" fontId="4310" fillId="5" borderId="4" xfId="0" applyFill="true" applyBorder="true" applyFont="true" applyNumberFormat="true">
      <alignment horizontal="right" vertical="top"/>
      <protection locked="true"/>
    </xf>
    <xf numFmtId="0" fontId="4311" fillId="0" borderId="4" xfId="0" applyBorder="true" applyFont="true">
      <alignment horizontal="left" vertical="top"/>
      <protection locked="true"/>
    </xf>
    <xf numFmtId="0" fontId="4312" fillId="0" borderId="4" xfId="0" applyBorder="true" applyFont="true">
      <alignment horizontal="left" vertical="top" wrapText="true"/>
      <protection locked="true"/>
    </xf>
    <xf numFmtId="4" fontId="4313" fillId="3" borderId="4" xfId="0" applyFill="true" applyBorder="true" applyFont="true" applyNumberFormat="true">
      <alignment vertical="top" horizontal="right"/>
      <protection locked="false"/>
    </xf>
    <xf numFmtId="4" fontId="4314" fillId="0" borderId="4" xfId="0" applyBorder="true" applyFont="true" applyNumberFormat="true">
      <alignment horizontal="right" vertical="top"/>
      <protection locked="true"/>
    </xf>
    <xf numFmtId="4" fontId="4315" fillId="3" borderId="4" xfId="0" applyFill="true" applyBorder="true" applyFont="true" applyNumberFormat="true">
      <alignment vertical="top" horizontal="right"/>
      <protection locked="false"/>
    </xf>
    <xf numFmtId="4" fontId="4316" fillId="0" borderId="4" xfId="0" applyBorder="true" applyFont="true" applyNumberFormat="true">
      <alignment horizontal="right" vertical="top"/>
      <protection locked="true"/>
    </xf>
    <xf numFmtId="4" fontId="4317" fillId="3" borderId="4" xfId="0" applyFill="true" applyBorder="true" applyFont="true" applyNumberFormat="true">
      <alignment vertical="top" horizontal="right"/>
      <protection locked="false"/>
    </xf>
    <xf numFmtId="4" fontId="4318" fillId="0" borderId="4" xfId="0" applyBorder="true" applyFont="true" applyNumberFormat="true">
      <alignment horizontal="right" vertical="top"/>
      <protection locked="true"/>
    </xf>
    <xf numFmtId="4" fontId="4319" fillId="3" borderId="4" xfId="0" applyFill="true" applyBorder="true" applyFont="true" applyNumberFormat="true">
      <alignment vertical="top" horizontal="right"/>
      <protection locked="false"/>
    </xf>
    <xf numFmtId="4" fontId="4320" fillId="0" borderId="4" xfId="0" applyBorder="true" applyFont="true" applyNumberFormat="true">
      <alignment horizontal="right" vertical="top"/>
      <protection locked="true"/>
    </xf>
    <xf numFmtId="4" fontId="4321" fillId="3" borderId="4" xfId="0" applyFill="true" applyBorder="true" applyFont="true" applyNumberFormat="true">
      <alignment vertical="top" horizontal="right"/>
      <protection locked="false"/>
    </xf>
    <xf numFmtId="4" fontId="4322" fillId="0" borderId="4" xfId="0" applyBorder="true" applyFont="true" applyNumberFormat="true">
      <alignment horizontal="right" vertical="top"/>
      <protection locked="true"/>
    </xf>
    <xf numFmtId="4" fontId="4323" fillId="3" borderId="4" xfId="0" applyFill="true" applyBorder="true" applyFont="true" applyNumberFormat="true">
      <alignment vertical="top" horizontal="right"/>
      <protection locked="false"/>
    </xf>
    <xf numFmtId="4" fontId="4324" fillId="0" borderId="4" xfId="0" applyBorder="true" applyFont="true" applyNumberFormat="true">
      <alignment horizontal="right" vertical="top"/>
      <protection locked="true"/>
    </xf>
    <xf numFmtId="4" fontId="4325" fillId="5" borderId="4" xfId="0" applyFill="true" applyBorder="true" applyFont="true" applyNumberFormat="true">
      <alignment horizontal="right" vertical="top"/>
      <protection locked="true"/>
    </xf>
    <xf numFmtId="4" fontId="4326" fillId="5" borderId="4" xfId="0" applyFill="true" applyBorder="true" applyFont="true" applyNumberFormat="true">
      <alignment horizontal="right" vertical="top"/>
      <protection locked="true"/>
    </xf>
    <xf numFmtId="0" fontId="4327" fillId="0" borderId="4" xfId="0" applyBorder="true" applyFont="true">
      <alignment horizontal="left" vertical="top"/>
      <protection locked="true"/>
    </xf>
    <xf numFmtId="0" fontId="4328" fillId="0" borderId="4" xfId="0" applyBorder="true" applyFont="true">
      <alignment horizontal="left" vertical="top" wrapText="true"/>
      <protection locked="true"/>
    </xf>
    <xf numFmtId="4" fontId="4329" fillId="3" borderId="4" xfId="0" applyFill="true" applyBorder="true" applyFont="true" applyNumberFormat="true">
      <alignment vertical="top" horizontal="right"/>
      <protection locked="false"/>
    </xf>
    <xf numFmtId="4" fontId="4330" fillId="0" borderId="4" xfId="0" applyBorder="true" applyFont="true" applyNumberFormat="true">
      <alignment horizontal="right" vertical="top"/>
      <protection locked="true"/>
    </xf>
    <xf numFmtId="4" fontId="4331" fillId="3" borderId="4" xfId="0" applyFill="true" applyBorder="true" applyFont="true" applyNumberFormat="true">
      <alignment vertical="top" horizontal="right"/>
      <protection locked="false"/>
    </xf>
    <xf numFmtId="4" fontId="4332" fillId="0" borderId="4" xfId="0" applyBorder="true" applyFont="true" applyNumberFormat="true">
      <alignment horizontal="right" vertical="top"/>
      <protection locked="true"/>
    </xf>
    <xf numFmtId="4" fontId="4333" fillId="3" borderId="4" xfId="0" applyFill="true" applyBorder="true" applyFont="true" applyNumberFormat="true">
      <alignment vertical="top" horizontal="right"/>
      <protection locked="false"/>
    </xf>
    <xf numFmtId="4" fontId="4334" fillId="0" borderId="4" xfId="0" applyBorder="true" applyFont="true" applyNumberFormat="true">
      <alignment horizontal="right" vertical="top"/>
      <protection locked="true"/>
    </xf>
    <xf numFmtId="4" fontId="4335" fillId="3" borderId="4" xfId="0" applyFill="true" applyBorder="true" applyFont="true" applyNumberFormat="true">
      <alignment vertical="top" horizontal="right"/>
      <protection locked="false"/>
    </xf>
    <xf numFmtId="4" fontId="4336" fillId="0" borderId="4" xfId="0" applyBorder="true" applyFont="true" applyNumberFormat="true">
      <alignment horizontal="right" vertical="top"/>
      <protection locked="true"/>
    </xf>
    <xf numFmtId="4" fontId="4337" fillId="3" borderId="4" xfId="0" applyFill="true" applyBorder="true" applyFont="true" applyNumberFormat="true">
      <alignment vertical="top" horizontal="right"/>
      <protection locked="false"/>
    </xf>
    <xf numFmtId="4" fontId="4338" fillId="0" borderId="4" xfId="0" applyBorder="true" applyFont="true" applyNumberFormat="true">
      <alignment horizontal="right" vertical="top"/>
      <protection locked="true"/>
    </xf>
    <xf numFmtId="4" fontId="4339" fillId="3" borderId="4" xfId="0" applyFill="true" applyBorder="true" applyFont="true" applyNumberFormat="true">
      <alignment vertical="top" horizontal="right"/>
      <protection locked="false"/>
    </xf>
    <xf numFmtId="4" fontId="4340" fillId="0" borderId="4" xfId="0" applyBorder="true" applyFont="true" applyNumberFormat="true">
      <alignment horizontal="right" vertical="top"/>
      <protection locked="true"/>
    </xf>
    <xf numFmtId="4" fontId="4341" fillId="5" borderId="4" xfId="0" applyFill="true" applyBorder="true" applyFont="true" applyNumberFormat="true">
      <alignment horizontal="right" vertical="top"/>
      <protection locked="true"/>
    </xf>
    <xf numFmtId="4" fontId="4342" fillId="5" borderId="4" xfId="0" applyFill="true" applyBorder="true" applyFont="true" applyNumberFormat="true">
      <alignment horizontal="right" vertical="top"/>
      <protection locked="true"/>
    </xf>
    <xf numFmtId="0" fontId="4343" fillId="0" borderId="4" xfId="0" applyBorder="true" applyFont="true">
      <alignment horizontal="left" vertical="top"/>
      <protection locked="true"/>
    </xf>
    <xf numFmtId="0" fontId="4344" fillId="0" borderId="4" xfId="0" applyBorder="true" applyFont="true">
      <alignment horizontal="left" vertical="top" wrapText="true"/>
      <protection locked="true"/>
    </xf>
    <xf numFmtId="4" fontId="4345" fillId="3" borderId="4" xfId="0" applyFill="true" applyBorder="true" applyFont="true" applyNumberFormat="true">
      <alignment vertical="top" horizontal="right"/>
      <protection locked="false"/>
    </xf>
    <xf numFmtId="4" fontId="4346" fillId="0" borderId="4" xfId="0" applyBorder="true" applyFont="true" applyNumberFormat="true">
      <alignment horizontal="right" vertical="top"/>
      <protection locked="true"/>
    </xf>
    <xf numFmtId="4" fontId="4347" fillId="3" borderId="4" xfId="0" applyFill="true" applyBorder="true" applyFont="true" applyNumberFormat="true">
      <alignment vertical="top" horizontal="right"/>
      <protection locked="false"/>
    </xf>
    <xf numFmtId="4" fontId="4348" fillId="0" borderId="4" xfId="0" applyBorder="true" applyFont="true" applyNumberFormat="true">
      <alignment horizontal="right" vertical="top"/>
      <protection locked="true"/>
    </xf>
    <xf numFmtId="4" fontId="4349" fillId="3" borderId="4" xfId="0" applyFill="true" applyBorder="true" applyFont="true" applyNumberFormat="true">
      <alignment vertical="top" horizontal="right"/>
      <protection locked="false"/>
    </xf>
    <xf numFmtId="4" fontId="4350" fillId="0" borderId="4" xfId="0" applyBorder="true" applyFont="true" applyNumberFormat="true">
      <alignment horizontal="right" vertical="top"/>
      <protection locked="true"/>
    </xf>
    <xf numFmtId="4" fontId="4351" fillId="3" borderId="4" xfId="0" applyFill="true" applyBorder="true" applyFont="true" applyNumberFormat="true">
      <alignment vertical="top" horizontal="right"/>
      <protection locked="false"/>
    </xf>
    <xf numFmtId="4" fontId="4352" fillId="0" borderId="4" xfId="0" applyBorder="true" applyFont="true" applyNumberFormat="true">
      <alignment horizontal="right" vertical="top"/>
      <protection locked="true"/>
    </xf>
    <xf numFmtId="4" fontId="4353" fillId="3" borderId="4" xfId="0" applyFill="true" applyBorder="true" applyFont="true" applyNumberFormat="true">
      <alignment vertical="top" horizontal="right"/>
      <protection locked="false"/>
    </xf>
    <xf numFmtId="4" fontId="4354" fillId="0" borderId="4" xfId="0" applyBorder="true" applyFont="true" applyNumberFormat="true">
      <alignment horizontal="right" vertical="top"/>
      <protection locked="true"/>
    </xf>
    <xf numFmtId="4" fontId="4355" fillId="3" borderId="4" xfId="0" applyFill="true" applyBorder="true" applyFont="true" applyNumberFormat="true">
      <alignment vertical="top" horizontal="right"/>
      <protection locked="false"/>
    </xf>
    <xf numFmtId="4" fontId="4356" fillId="0" borderId="4" xfId="0" applyBorder="true" applyFont="true" applyNumberFormat="true">
      <alignment horizontal="right" vertical="top"/>
      <protection locked="true"/>
    </xf>
    <xf numFmtId="4" fontId="4357" fillId="5" borderId="4" xfId="0" applyFill="true" applyBorder="true" applyFont="true" applyNumberFormat="true">
      <alignment horizontal="right" vertical="top"/>
      <protection locked="true"/>
    </xf>
    <xf numFmtId="4" fontId="4358" fillId="5" borderId="4" xfId="0" applyFill="true" applyBorder="true" applyFont="true" applyNumberFormat="true">
      <alignment horizontal="right" vertical="top"/>
      <protection locked="true"/>
    </xf>
    <xf numFmtId="0" fontId="4359" fillId="0" borderId="4" xfId="0" applyBorder="true" applyFont="true">
      <alignment horizontal="left" vertical="top"/>
      <protection locked="true"/>
    </xf>
    <xf numFmtId="0" fontId="4360" fillId="0" borderId="4" xfId="0" applyBorder="true" applyFont="true">
      <alignment horizontal="left" vertical="top" wrapText="true"/>
      <protection locked="true"/>
    </xf>
    <xf numFmtId="4" fontId="4361" fillId="3" borderId="4" xfId="0" applyFill="true" applyBorder="true" applyFont="true" applyNumberFormat="true">
      <alignment vertical="top" horizontal="right"/>
      <protection locked="false"/>
    </xf>
    <xf numFmtId="4" fontId="4362" fillId="0" borderId="4" xfId="0" applyBorder="true" applyFont="true" applyNumberFormat="true">
      <alignment horizontal="right" vertical="top"/>
      <protection locked="true"/>
    </xf>
    <xf numFmtId="4" fontId="4363" fillId="3" borderId="4" xfId="0" applyFill="true" applyBorder="true" applyFont="true" applyNumberFormat="true">
      <alignment vertical="top" horizontal="right"/>
      <protection locked="false"/>
    </xf>
    <xf numFmtId="4" fontId="4364" fillId="0" borderId="4" xfId="0" applyBorder="true" applyFont="true" applyNumberFormat="true">
      <alignment horizontal="right" vertical="top"/>
      <protection locked="true"/>
    </xf>
    <xf numFmtId="4" fontId="4365" fillId="3" borderId="4" xfId="0" applyFill="true" applyBorder="true" applyFont="true" applyNumberFormat="true">
      <alignment vertical="top" horizontal="right"/>
      <protection locked="false"/>
    </xf>
    <xf numFmtId="4" fontId="4366" fillId="0" borderId="4" xfId="0" applyBorder="true" applyFont="true" applyNumberFormat="true">
      <alignment horizontal="right" vertical="top"/>
      <protection locked="true"/>
    </xf>
    <xf numFmtId="4" fontId="4367" fillId="3" borderId="4" xfId="0" applyFill="true" applyBorder="true" applyFont="true" applyNumberFormat="true">
      <alignment vertical="top" horizontal="right"/>
      <protection locked="false"/>
    </xf>
    <xf numFmtId="4" fontId="4368" fillId="0" borderId="4" xfId="0" applyBorder="true" applyFont="true" applyNumberFormat="true">
      <alignment horizontal="right" vertical="top"/>
      <protection locked="true"/>
    </xf>
    <xf numFmtId="4" fontId="4369" fillId="3" borderId="4" xfId="0" applyFill="true" applyBorder="true" applyFont="true" applyNumberFormat="true">
      <alignment vertical="top" horizontal="right"/>
      <protection locked="false"/>
    </xf>
    <xf numFmtId="4" fontId="4370" fillId="0" borderId="4" xfId="0" applyBorder="true" applyFont="true" applyNumberFormat="true">
      <alignment horizontal="right" vertical="top"/>
      <protection locked="true"/>
    </xf>
    <xf numFmtId="4" fontId="4371" fillId="3" borderId="4" xfId="0" applyFill="true" applyBorder="true" applyFont="true" applyNumberFormat="true">
      <alignment vertical="top" horizontal="right"/>
      <protection locked="false"/>
    </xf>
    <xf numFmtId="4" fontId="4372" fillId="0" borderId="4" xfId="0" applyBorder="true" applyFont="true" applyNumberFormat="true">
      <alignment horizontal="right" vertical="top"/>
      <protection locked="true"/>
    </xf>
    <xf numFmtId="4" fontId="4373" fillId="5" borderId="4" xfId="0" applyFill="true" applyBorder="true" applyFont="true" applyNumberFormat="true">
      <alignment horizontal="right" vertical="top"/>
      <protection locked="true"/>
    </xf>
    <xf numFmtId="4" fontId="4374" fillId="5" borderId="4" xfId="0" applyFill="true" applyBorder="true" applyFont="true" applyNumberFormat="true">
      <alignment horizontal="right" vertical="top"/>
      <protection locked="true"/>
    </xf>
    <xf numFmtId="0" fontId="4375" fillId="0" borderId="4" xfId="0" applyBorder="true" applyFont="true">
      <alignment horizontal="left" vertical="top"/>
      <protection locked="true"/>
    </xf>
    <xf numFmtId="0" fontId="4376" fillId="0" borderId="4" xfId="0" applyBorder="true" applyFont="true">
      <alignment horizontal="left" vertical="top" wrapText="true"/>
      <protection locked="true"/>
    </xf>
    <xf numFmtId="4" fontId="4377" fillId="3" borderId="4" xfId="0" applyFill="true" applyBorder="true" applyFont="true" applyNumberFormat="true">
      <alignment vertical="top" horizontal="right"/>
      <protection locked="false"/>
    </xf>
    <xf numFmtId="4" fontId="4378" fillId="0" borderId="4" xfId="0" applyBorder="true" applyFont="true" applyNumberFormat="true">
      <alignment horizontal="right" vertical="top"/>
      <protection locked="true"/>
    </xf>
    <xf numFmtId="4" fontId="4379" fillId="3" borderId="4" xfId="0" applyFill="true" applyBorder="true" applyFont="true" applyNumberFormat="true">
      <alignment vertical="top" horizontal="right"/>
      <protection locked="false"/>
    </xf>
    <xf numFmtId="4" fontId="4380" fillId="0" borderId="4" xfId="0" applyBorder="true" applyFont="true" applyNumberFormat="true">
      <alignment horizontal="right" vertical="top"/>
      <protection locked="true"/>
    </xf>
    <xf numFmtId="4" fontId="4381" fillId="3" borderId="4" xfId="0" applyFill="true" applyBorder="true" applyFont="true" applyNumberFormat="true">
      <alignment vertical="top" horizontal="right"/>
      <protection locked="false"/>
    </xf>
    <xf numFmtId="4" fontId="4382" fillId="0" borderId="4" xfId="0" applyBorder="true" applyFont="true" applyNumberFormat="true">
      <alignment horizontal="right" vertical="top"/>
      <protection locked="true"/>
    </xf>
    <xf numFmtId="4" fontId="4383" fillId="3" borderId="4" xfId="0" applyFill="true" applyBorder="true" applyFont="true" applyNumberFormat="true">
      <alignment vertical="top" horizontal="right"/>
      <protection locked="false"/>
    </xf>
    <xf numFmtId="4" fontId="4384" fillId="0" borderId="4" xfId="0" applyBorder="true" applyFont="true" applyNumberFormat="true">
      <alignment horizontal="right" vertical="top"/>
      <protection locked="true"/>
    </xf>
    <xf numFmtId="4" fontId="4385" fillId="3" borderId="4" xfId="0" applyFill="true" applyBorder="true" applyFont="true" applyNumberFormat="true">
      <alignment vertical="top" horizontal="right"/>
      <protection locked="false"/>
    </xf>
    <xf numFmtId="4" fontId="4386" fillId="0" borderId="4" xfId="0" applyBorder="true" applyFont="true" applyNumberFormat="true">
      <alignment horizontal="right" vertical="top"/>
      <protection locked="true"/>
    </xf>
    <xf numFmtId="4" fontId="4387" fillId="3" borderId="4" xfId="0" applyFill="true" applyBorder="true" applyFont="true" applyNumberFormat="true">
      <alignment vertical="top" horizontal="right"/>
      <protection locked="false"/>
    </xf>
    <xf numFmtId="4" fontId="4388" fillId="0" borderId="4" xfId="0" applyBorder="true" applyFont="true" applyNumberFormat="true">
      <alignment horizontal="right" vertical="top"/>
      <protection locked="true"/>
    </xf>
    <xf numFmtId="4" fontId="4389" fillId="5" borderId="4" xfId="0" applyFill="true" applyBorder="true" applyFont="true" applyNumberFormat="true">
      <alignment horizontal="right" vertical="top"/>
      <protection locked="true"/>
    </xf>
    <xf numFmtId="4" fontId="4390" fillId="5" borderId="4" xfId="0" applyFill="true" applyBorder="true" applyFont="true" applyNumberFormat="true">
      <alignment horizontal="right" vertical="top"/>
      <protection locked="true"/>
    </xf>
    <xf numFmtId="0" fontId="4391" fillId="0" borderId="4" xfId="0" applyBorder="true" applyFont="true">
      <alignment horizontal="left" vertical="top"/>
      <protection locked="true"/>
    </xf>
    <xf numFmtId="0" fontId="4392" fillId="0" borderId="4" xfId="0" applyBorder="true" applyFont="true">
      <alignment horizontal="left" vertical="top" wrapText="true"/>
      <protection locked="true"/>
    </xf>
    <xf numFmtId="4" fontId="4393" fillId="3" borderId="4" xfId="0" applyFill="true" applyBorder="true" applyFont="true" applyNumberFormat="true">
      <alignment vertical="top" horizontal="right"/>
      <protection locked="false"/>
    </xf>
    <xf numFmtId="4" fontId="4394" fillId="0" borderId="4" xfId="0" applyBorder="true" applyFont="true" applyNumberFormat="true">
      <alignment horizontal="right" vertical="top"/>
      <protection locked="true"/>
    </xf>
    <xf numFmtId="4" fontId="4395" fillId="3" borderId="4" xfId="0" applyFill="true" applyBorder="true" applyFont="true" applyNumberFormat="true">
      <alignment vertical="top" horizontal="right"/>
      <protection locked="false"/>
    </xf>
    <xf numFmtId="4" fontId="4396" fillId="0" borderId="4" xfId="0" applyBorder="true" applyFont="true" applyNumberFormat="true">
      <alignment horizontal="right" vertical="top"/>
      <protection locked="true"/>
    </xf>
    <xf numFmtId="4" fontId="4397" fillId="3" borderId="4" xfId="0" applyFill="true" applyBorder="true" applyFont="true" applyNumberFormat="true">
      <alignment vertical="top" horizontal="right"/>
      <protection locked="false"/>
    </xf>
    <xf numFmtId="4" fontId="4398" fillId="0" borderId="4" xfId="0" applyBorder="true" applyFont="true" applyNumberFormat="true">
      <alignment horizontal="right" vertical="top"/>
      <protection locked="true"/>
    </xf>
    <xf numFmtId="4" fontId="4399" fillId="3" borderId="4" xfId="0" applyFill="true" applyBorder="true" applyFont="true" applyNumberFormat="true">
      <alignment vertical="top" horizontal="right"/>
      <protection locked="false"/>
    </xf>
    <xf numFmtId="4" fontId="4400" fillId="0" borderId="4" xfId="0" applyBorder="true" applyFont="true" applyNumberFormat="true">
      <alignment horizontal="right" vertical="top"/>
      <protection locked="true"/>
    </xf>
    <xf numFmtId="4" fontId="4401" fillId="3" borderId="4" xfId="0" applyFill="true" applyBorder="true" applyFont="true" applyNumberFormat="true">
      <alignment vertical="top" horizontal="right"/>
      <protection locked="false"/>
    </xf>
    <xf numFmtId="4" fontId="4402" fillId="0" borderId="4" xfId="0" applyBorder="true" applyFont="true" applyNumberFormat="true">
      <alignment horizontal="right" vertical="top"/>
      <protection locked="true"/>
    </xf>
    <xf numFmtId="4" fontId="4403" fillId="3" borderId="4" xfId="0" applyFill="true" applyBorder="true" applyFont="true" applyNumberFormat="true">
      <alignment vertical="top" horizontal="right"/>
      <protection locked="false"/>
    </xf>
    <xf numFmtId="4" fontId="4404" fillId="0" borderId="4" xfId="0" applyBorder="true" applyFont="true" applyNumberFormat="true">
      <alignment horizontal="right" vertical="top"/>
      <protection locked="true"/>
    </xf>
    <xf numFmtId="4" fontId="4405" fillId="5" borderId="4" xfId="0" applyFill="true" applyBorder="true" applyFont="true" applyNumberFormat="true">
      <alignment horizontal="right" vertical="top"/>
      <protection locked="true"/>
    </xf>
    <xf numFmtId="4" fontId="4406" fillId="5" borderId="4" xfId="0" applyFill="true" applyBorder="true" applyFont="true" applyNumberFormat="true">
      <alignment horizontal="right" vertical="top"/>
      <protection locked="true"/>
    </xf>
    <xf numFmtId="0" fontId="4407" fillId="0" borderId="4" xfId="0" applyBorder="true" applyFont="true">
      <alignment horizontal="left" vertical="top"/>
      <protection locked="true"/>
    </xf>
    <xf numFmtId="0" fontId="4408" fillId="0" borderId="4" xfId="0" applyBorder="true" applyFont="true">
      <alignment horizontal="left" vertical="top" wrapText="true"/>
      <protection locked="true"/>
    </xf>
    <xf numFmtId="4" fontId="4409" fillId="3" borderId="4" xfId="0" applyFill="true" applyBorder="true" applyFont="true" applyNumberFormat="true">
      <alignment vertical="top" horizontal="right"/>
      <protection locked="false"/>
    </xf>
    <xf numFmtId="4" fontId="4410" fillId="0" borderId="4" xfId="0" applyBorder="true" applyFont="true" applyNumberFormat="true">
      <alignment horizontal="right" vertical="top"/>
      <protection locked="true"/>
    </xf>
    <xf numFmtId="4" fontId="4411" fillId="3" borderId="4" xfId="0" applyFill="true" applyBorder="true" applyFont="true" applyNumberFormat="true">
      <alignment vertical="top" horizontal="right"/>
      <protection locked="false"/>
    </xf>
    <xf numFmtId="4" fontId="4412" fillId="0" borderId="4" xfId="0" applyBorder="true" applyFont="true" applyNumberFormat="true">
      <alignment horizontal="right" vertical="top"/>
      <protection locked="true"/>
    </xf>
    <xf numFmtId="4" fontId="4413" fillId="3" borderId="4" xfId="0" applyFill="true" applyBorder="true" applyFont="true" applyNumberFormat="true">
      <alignment vertical="top" horizontal="right"/>
      <protection locked="false"/>
    </xf>
    <xf numFmtId="4" fontId="4414" fillId="0" borderId="4" xfId="0" applyBorder="true" applyFont="true" applyNumberFormat="true">
      <alignment horizontal="right" vertical="top"/>
      <protection locked="true"/>
    </xf>
    <xf numFmtId="4" fontId="4415" fillId="3" borderId="4" xfId="0" applyFill="true" applyBorder="true" applyFont="true" applyNumberFormat="true">
      <alignment vertical="top" horizontal="right"/>
      <protection locked="false"/>
    </xf>
    <xf numFmtId="4" fontId="4416" fillId="0" borderId="4" xfId="0" applyBorder="true" applyFont="true" applyNumberFormat="true">
      <alignment horizontal="right" vertical="top"/>
      <protection locked="true"/>
    </xf>
    <xf numFmtId="4" fontId="4417" fillId="3" borderId="4" xfId="0" applyFill="true" applyBorder="true" applyFont="true" applyNumberFormat="true">
      <alignment vertical="top" horizontal="right"/>
      <protection locked="false"/>
    </xf>
    <xf numFmtId="4" fontId="4418" fillId="0" borderId="4" xfId="0" applyBorder="true" applyFont="true" applyNumberFormat="true">
      <alignment horizontal="right" vertical="top"/>
      <protection locked="true"/>
    </xf>
    <xf numFmtId="4" fontId="4419" fillId="3" borderId="4" xfId="0" applyFill="true" applyBorder="true" applyFont="true" applyNumberFormat="true">
      <alignment vertical="top" horizontal="right"/>
      <protection locked="false"/>
    </xf>
    <xf numFmtId="4" fontId="4420" fillId="0" borderId="4" xfId="0" applyBorder="true" applyFont="true" applyNumberFormat="true">
      <alignment horizontal="right" vertical="top"/>
      <protection locked="true"/>
    </xf>
    <xf numFmtId="4" fontId="4421" fillId="5" borderId="4" xfId="0" applyFill="true" applyBorder="true" applyFont="true" applyNumberFormat="true">
      <alignment horizontal="right" vertical="top"/>
      <protection locked="true"/>
    </xf>
    <xf numFmtId="4" fontId="4422" fillId="5" borderId="4" xfId="0" applyFill="true" applyBorder="true" applyFont="true" applyNumberFormat="true">
      <alignment horizontal="right" vertical="top"/>
      <protection locked="true"/>
    </xf>
    <xf numFmtId="0" fontId="4423" fillId="0" borderId="4" xfId="0" applyBorder="true" applyFont="true">
      <alignment horizontal="left" vertical="top"/>
      <protection locked="true"/>
    </xf>
    <xf numFmtId="0" fontId="4424" fillId="0" borderId="4" xfId="0" applyBorder="true" applyFont="true">
      <alignment horizontal="left" vertical="top" wrapText="true"/>
      <protection locked="true"/>
    </xf>
    <xf numFmtId="4" fontId="4425" fillId="3" borderId="4" xfId="0" applyFill="true" applyBorder="true" applyFont="true" applyNumberFormat="true">
      <alignment vertical="top" horizontal="right"/>
      <protection locked="false"/>
    </xf>
    <xf numFmtId="4" fontId="4426" fillId="0" borderId="4" xfId="0" applyBorder="true" applyFont="true" applyNumberFormat="true">
      <alignment horizontal="right" vertical="top"/>
      <protection locked="true"/>
    </xf>
    <xf numFmtId="4" fontId="4427" fillId="3" borderId="4" xfId="0" applyFill="true" applyBorder="true" applyFont="true" applyNumberFormat="true">
      <alignment vertical="top" horizontal="right"/>
      <protection locked="false"/>
    </xf>
    <xf numFmtId="4" fontId="4428" fillId="0" borderId="4" xfId="0" applyBorder="true" applyFont="true" applyNumberFormat="true">
      <alignment horizontal="right" vertical="top"/>
      <protection locked="true"/>
    </xf>
    <xf numFmtId="4" fontId="4429" fillId="3" borderId="4" xfId="0" applyFill="true" applyBorder="true" applyFont="true" applyNumberFormat="true">
      <alignment vertical="top" horizontal="right"/>
      <protection locked="false"/>
    </xf>
    <xf numFmtId="4" fontId="4430" fillId="0" borderId="4" xfId="0" applyBorder="true" applyFont="true" applyNumberFormat="true">
      <alignment horizontal="right" vertical="top"/>
      <protection locked="true"/>
    </xf>
    <xf numFmtId="4" fontId="4431" fillId="3" borderId="4" xfId="0" applyFill="true" applyBorder="true" applyFont="true" applyNumberFormat="true">
      <alignment vertical="top" horizontal="right"/>
      <protection locked="false"/>
    </xf>
    <xf numFmtId="4" fontId="4432" fillId="0" borderId="4" xfId="0" applyBorder="true" applyFont="true" applyNumberFormat="true">
      <alignment horizontal="right" vertical="top"/>
      <protection locked="true"/>
    </xf>
    <xf numFmtId="4" fontId="4433" fillId="3" borderId="4" xfId="0" applyFill="true" applyBorder="true" applyFont="true" applyNumberFormat="true">
      <alignment vertical="top" horizontal="right"/>
      <protection locked="false"/>
    </xf>
    <xf numFmtId="4" fontId="4434" fillId="0" borderId="4" xfId="0" applyBorder="true" applyFont="true" applyNumberFormat="true">
      <alignment horizontal="right" vertical="top"/>
      <protection locked="true"/>
    </xf>
    <xf numFmtId="4" fontId="4435" fillId="3" borderId="4" xfId="0" applyFill="true" applyBorder="true" applyFont="true" applyNumberFormat="true">
      <alignment vertical="top" horizontal="right"/>
      <protection locked="false"/>
    </xf>
    <xf numFmtId="4" fontId="4436" fillId="0" borderId="4" xfId="0" applyBorder="true" applyFont="true" applyNumberFormat="true">
      <alignment horizontal="right" vertical="top"/>
      <protection locked="true"/>
    </xf>
    <xf numFmtId="4" fontId="4437" fillId="5" borderId="4" xfId="0" applyFill="true" applyBorder="true" applyFont="true" applyNumberFormat="true">
      <alignment horizontal="right" vertical="top"/>
      <protection locked="true"/>
    </xf>
    <xf numFmtId="4" fontId="4438" fillId="5" borderId="4" xfId="0" applyFill="true" applyBorder="true" applyFont="true" applyNumberFormat="true">
      <alignment horizontal="right" vertical="top"/>
      <protection locked="true"/>
    </xf>
    <xf numFmtId="0" fontId="4439" fillId="0" borderId="4" xfId="0" applyBorder="true" applyFont="true">
      <alignment horizontal="left" vertical="top"/>
      <protection locked="true"/>
    </xf>
    <xf numFmtId="0" fontId="4440" fillId="0" borderId="4" xfId="0" applyBorder="true" applyFont="true">
      <alignment horizontal="left" vertical="top" wrapText="true"/>
      <protection locked="true"/>
    </xf>
    <xf numFmtId="4" fontId="4441" fillId="3" borderId="4" xfId="0" applyFill="true" applyBorder="true" applyFont="true" applyNumberFormat="true">
      <alignment vertical="top" horizontal="right"/>
      <protection locked="false"/>
    </xf>
    <xf numFmtId="4" fontId="4442" fillId="0" borderId="4" xfId="0" applyBorder="true" applyFont="true" applyNumberFormat="true">
      <alignment horizontal="right" vertical="top"/>
      <protection locked="true"/>
    </xf>
    <xf numFmtId="4" fontId="4443" fillId="3" borderId="4" xfId="0" applyFill="true" applyBorder="true" applyFont="true" applyNumberFormat="true">
      <alignment vertical="top" horizontal="right"/>
      <protection locked="false"/>
    </xf>
    <xf numFmtId="4" fontId="4444" fillId="0" borderId="4" xfId="0" applyBorder="true" applyFont="true" applyNumberFormat="true">
      <alignment horizontal="right" vertical="top"/>
      <protection locked="true"/>
    </xf>
    <xf numFmtId="4" fontId="4445" fillId="3" borderId="4" xfId="0" applyFill="true" applyBorder="true" applyFont="true" applyNumberFormat="true">
      <alignment vertical="top" horizontal="right"/>
      <protection locked="false"/>
    </xf>
    <xf numFmtId="4" fontId="4446" fillId="0" borderId="4" xfId="0" applyBorder="true" applyFont="true" applyNumberFormat="true">
      <alignment horizontal="right" vertical="top"/>
      <protection locked="true"/>
    </xf>
    <xf numFmtId="4" fontId="4447" fillId="3" borderId="4" xfId="0" applyFill="true" applyBorder="true" applyFont="true" applyNumberFormat="true">
      <alignment vertical="top" horizontal="right"/>
      <protection locked="false"/>
    </xf>
    <xf numFmtId="4" fontId="4448" fillId="0" borderId="4" xfId="0" applyBorder="true" applyFont="true" applyNumberFormat="true">
      <alignment horizontal="right" vertical="top"/>
      <protection locked="true"/>
    </xf>
    <xf numFmtId="4" fontId="4449" fillId="3" borderId="4" xfId="0" applyFill="true" applyBorder="true" applyFont="true" applyNumberFormat="true">
      <alignment vertical="top" horizontal="right"/>
      <protection locked="false"/>
    </xf>
    <xf numFmtId="4" fontId="4450" fillId="0" borderId="4" xfId="0" applyBorder="true" applyFont="true" applyNumberFormat="true">
      <alignment horizontal="right" vertical="top"/>
      <protection locked="true"/>
    </xf>
    <xf numFmtId="4" fontId="4451" fillId="3" borderId="4" xfId="0" applyFill="true" applyBorder="true" applyFont="true" applyNumberFormat="true">
      <alignment vertical="top" horizontal="right"/>
      <protection locked="false"/>
    </xf>
    <xf numFmtId="4" fontId="4452" fillId="0" borderId="4" xfId="0" applyBorder="true" applyFont="true" applyNumberFormat="true">
      <alignment horizontal="right" vertical="top"/>
      <protection locked="true"/>
    </xf>
    <xf numFmtId="4" fontId="4453" fillId="5" borderId="4" xfId="0" applyFill="true" applyBorder="true" applyFont="true" applyNumberFormat="true">
      <alignment horizontal="right" vertical="top"/>
      <protection locked="true"/>
    </xf>
    <xf numFmtId="4" fontId="4454" fillId="5" borderId="4" xfId="0" applyFill="true" applyBorder="true" applyFont="true" applyNumberFormat="true">
      <alignment horizontal="right" vertical="top"/>
      <protection locked="true"/>
    </xf>
    <xf numFmtId="0" fontId="4455" fillId="0" borderId="4" xfId="0" applyBorder="true" applyFont="true">
      <alignment horizontal="left" vertical="top"/>
      <protection locked="true"/>
    </xf>
    <xf numFmtId="0" fontId="4456" fillId="0" borderId="4" xfId="0" applyBorder="true" applyFont="true">
      <alignment horizontal="left" vertical="top" wrapText="true"/>
      <protection locked="true"/>
    </xf>
    <xf numFmtId="4" fontId="4457" fillId="3" borderId="4" xfId="0" applyFill="true" applyBorder="true" applyFont="true" applyNumberFormat="true">
      <alignment vertical="top" horizontal="right"/>
      <protection locked="false"/>
    </xf>
    <xf numFmtId="4" fontId="4458" fillId="0" borderId="4" xfId="0" applyBorder="true" applyFont="true" applyNumberFormat="true">
      <alignment horizontal="right" vertical="top"/>
      <protection locked="true"/>
    </xf>
    <xf numFmtId="4" fontId="4459" fillId="3" borderId="4" xfId="0" applyFill="true" applyBorder="true" applyFont="true" applyNumberFormat="true">
      <alignment vertical="top" horizontal="right"/>
      <protection locked="false"/>
    </xf>
    <xf numFmtId="4" fontId="4460" fillId="0" borderId="4" xfId="0" applyBorder="true" applyFont="true" applyNumberFormat="true">
      <alignment horizontal="right" vertical="top"/>
      <protection locked="true"/>
    </xf>
    <xf numFmtId="4" fontId="4461" fillId="3" borderId="4" xfId="0" applyFill="true" applyBorder="true" applyFont="true" applyNumberFormat="true">
      <alignment vertical="top" horizontal="right"/>
      <protection locked="false"/>
    </xf>
    <xf numFmtId="4" fontId="4462" fillId="0" borderId="4" xfId="0" applyBorder="true" applyFont="true" applyNumberFormat="true">
      <alignment horizontal="right" vertical="top"/>
      <protection locked="true"/>
    </xf>
    <xf numFmtId="4" fontId="4463" fillId="3" borderId="4" xfId="0" applyFill="true" applyBorder="true" applyFont="true" applyNumberFormat="true">
      <alignment vertical="top" horizontal="right"/>
      <protection locked="false"/>
    </xf>
    <xf numFmtId="4" fontId="4464" fillId="0" borderId="4" xfId="0" applyBorder="true" applyFont="true" applyNumberFormat="true">
      <alignment horizontal="right" vertical="top"/>
      <protection locked="true"/>
    </xf>
    <xf numFmtId="4" fontId="4465" fillId="3" borderId="4" xfId="0" applyFill="true" applyBorder="true" applyFont="true" applyNumberFormat="true">
      <alignment vertical="top" horizontal="right"/>
      <protection locked="false"/>
    </xf>
    <xf numFmtId="4" fontId="4466" fillId="0" borderId="4" xfId="0" applyBorder="true" applyFont="true" applyNumberFormat="true">
      <alignment horizontal="right" vertical="top"/>
      <protection locked="true"/>
    </xf>
    <xf numFmtId="4" fontId="4467" fillId="3" borderId="4" xfId="0" applyFill="true" applyBorder="true" applyFont="true" applyNumberFormat="true">
      <alignment vertical="top" horizontal="right"/>
      <protection locked="false"/>
    </xf>
    <xf numFmtId="4" fontId="4468" fillId="0" borderId="4" xfId="0" applyBorder="true" applyFont="true" applyNumberFormat="true">
      <alignment horizontal="right" vertical="top"/>
      <protection locked="true"/>
    </xf>
    <xf numFmtId="4" fontId="4469" fillId="5" borderId="4" xfId="0" applyFill="true" applyBorder="true" applyFont="true" applyNumberFormat="true">
      <alignment horizontal="right" vertical="top"/>
      <protection locked="true"/>
    </xf>
    <xf numFmtId="4" fontId="4470" fillId="5" borderId="4" xfId="0" applyFill="true" applyBorder="true" applyFont="true" applyNumberFormat="true">
      <alignment horizontal="right" vertical="top"/>
      <protection locked="true"/>
    </xf>
    <xf numFmtId="0" fontId="4471" fillId="0" borderId="4" xfId="0" applyBorder="true" applyFont="true">
      <alignment horizontal="left" vertical="top"/>
      <protection locked="true"/>
    </xf>
    <xf numFmtId="0" fontId="4472" fillId="0" borderId="4" xfId="0" applyBorder="true" applyFont="true">
      <alignment horizontal="left" vertical="top" wrapText="true"/>
      <protection locked="true"/>
    </xf>
    <xf numFmtId="4" fontId="4473" fillId="3" borderId="4" xfId="0" applyFill="true" applyBorder="true" applyFont="true" applyNumberFormat="true">
      <alignment vertical="top" horizontal="right"/>
      <protection locked="false"/>
    </xf>
    <xf numFmtId="4" fontId="4474" fillId="0" borderId="4" xfId="0" applyBorder="true" applyFont="true" applyNumberFormat="true">
      <alignment horizontal="right" vertical="top"/>
      <protection locked="true"/>
    </xf>
    <xf numFmtId="4" fontId="4475" fillId="3" borderId="4" xfId="0" applyFill="true" applyBorder="true" applyFont="true" applyNumberFormat="true">
      <alignment vertical="top" horizontal="right"/>
      <protection locked="false"/>
    </xf>
    <xf numFmtId="4" fontId="4476" fillId="0" borderId="4" xfId="0" applyBorder="true" applyFont="true" applyNumberFormat="true">
      <alignment horizontal="right" vertical="top"/>
      <protection locked="true"/>
    </xf>
    <xf numFmtId="4" fontId="4477" fillId="3" borderId="4" xfId="0" applyFill="true" applyBorder="true" applyFont="true" applyNumberFormat="true">
      <alignment vertical="top" horizontal="right"/>
      <protection locked="false"/>
    </xf>
    <xf numFmtId="4" fontId="4478" fillId="0" borderId="4" xfId="0" applyBorder="true" applyFont="true" applyNumberFormat="true">
      <alignment horizontal="right" vertical="top"/>
      <protection locked="true"/>
    </xf>
    <xf numFmtId="4" fontId="4479" fillId="3" borderId="4" xfId="0" applyFill="true" applyBorder="true" applyFont="true" applyNumberFormat="true">
      <alignment vertical="top" horizontal="right"/>
      <protection locked="false"/>
    </xf>
    <xf numFmtId="4" fontId="4480" fillId="0" borderId="4" xfId="0" applyBorder="true" applyFont="true" applyNumberFormat="true">
      <alignment horizontal="right" vertical="top"/>
      <protection locked="true"/>
    </xf>
    <xf numFmtId="4" fontId="4481" fillId="3" borderId="4" xfId="0" applyFill="true" applyBorder="true" applyFont="true" applyNumberFormat="true">
      <alignment vertical="top" horizontal="right"/>
      <protection locked="false"/>
    </xf>
    <xf numFmtId="4" fontId="4482" fillId="0" borderId="4" xfId="0" applyBorder="true" applyFont="true" applyNumberFormat="true">
      <alignment horizontal="right" vertical="top"/>
      <protection locked="true"/>
    </xf>
    <xf numFmtId="4" fontId="4483" fillId="3" borderId="4" xfId="0" applyFill="true" applyBorder="true" applyFont="true" applyNumberFormat="true">
      <alignment vertical="top" horizontal="right"/>
      <protection locked="false"/>
    </xf>
    <xf numFmtId="4" fontId="4484" fillId="0" borderId="4" xfId="0" applyBorder="true" applyFont="true" applyNumberFormat="true">
      <alignment horizontal="right" vertical="top"/>
      <protection locked="true"/>
    </xf>
    <xf numFmtId="4" fontId="4485" fillId="5" borderId="4" xfId="0" applyFill="true" applyBorder="true" applyFont="true" applyNumberFormat="true">
      <alignment horizontal="right" vertical="top"/>
      <protection locked="true"/>
    </xf>
    <xf numFmtId="4" fontId="4486" fillId="5" borderId="4" xfId="0" applyFill="true" applyBorder="true" applyFont="true" applyNumberFormat="true">
      <alignment horizontal="right" vertical="top"/>
      <protection locked="true"/>
    </xf>
    <xf numFmtId="0" fontId="4487" fillId="0" borderId="4" xfId="0" applyBorder="true" applyFont="true">
      <alignment horizontal="left" vertical="top"/>
      <protection locked="true"/>
    </xf>
    <xf numFmtId="0" fontId="4488" fillId="0" borderId="4" xfId="0" applyBorder="true" applyFont="true">
      <alignment horizontal="left" vertical="top" wrapText="true"/>
      <protection locked="true"/>
    </xf>
    <xf numFmtId="4" fontId="4489" fillId="3" borderId="4" xfId="0" applyFill="true" applyBorder="true" applyFont="true" applyNumberFormat="true">
      <alignment vertical="top" horizontal="right"/>
      <protection locked="false"/>
    </xf>
    <xf numFmtId="4" fontId="4490" fillId="0" borderId="4" xfId="0" applyBorder="true" applyFont="true" applyNumberFormat="true">
      <alignment horizontal="right" vertical="top"/>
      <protection locked="true"/>
    </xf>
    <xf numFmtId="4" fontId="4491" fillId="3" borderId="4" xfId="0" applyFill="true" applyBorder="true" applyFont="true" applyNumberFormat="true">
      <alignment vertical="top" horizontal="right"/>
      <protection locked="false"/>
    </xf>
    <xf numFmtId="4" fontId="4492" fillId="0" borderId="4" xfId="0" applyBorder="true" applyFont="true" applyNumberFormat="true">
      <alignment horizontal="right" vertical="top"/>
      <protection locked="true"/>
    </xf>
    <xf numFmtId="4" fontId="4493" fillId="3" borderId="4" xfId="0" applyFill="true" applyBorder="true" applyFont="true" applyNumberFormat="true">
      <alignment vertical="top" horizontal="right"/>
      <protection locked="false"/>
    </xf>
    <xf numFmtId="4" fontId="4494" fillId="0" borderId="4" xfId="0" applyBorder="true" applyFont="true" applyNumberFormat="true">
      <alignment horizontal="right" vertical="top"/>
      <protection locked="true"/>
    </xf>
    <xf numFmtId="4" fontId="4495" fillId="3" borderId="4" xfId="0" applyFill="true" applyBorder="true" applyFont="true" applyNumberFormat="true">
      <alignment vertical="top" horizontal="right"/>
      <protection locked="false"/>
    </xf>
    <xf numFmtId="4" fontId="4496" fillId="0" borderId="4" xfId="0" applyBorder="true" applyFont="true" applyNumberFormat="true">
      <alignment horizontal="right" vertical="top"/>
      <protection locked="true"/>
    </xf>
    <xf numFmtId="4" fontId="4497" fillId="3" borderId="4" xfId="0" applyFill="true" applyBorder="true" applyFont="true" applyNumberFormat="true">
      <alignment vertical="top" horizontal="right"/>
      <protection locked="false"/>
    </xf>
    <xf numFmtId="4" fontId="4498" fillId="0" borderId="4" xfId="0" applyBorder="true" applyFont="true" applyNumberFormat="true">
      <alignment horizontal="right" vertical="top"/>
      <protection locked="true"/>
    </xf>
    <xf numFmtId="4" fontId="4499" fillId="3" borderId="4" xfId="0" applyFill="true" applyBorder="true" applyFont="true" applyNumberFormat="true">
      <alignment vertical="top" horizontal="right"/>
      <protection locked="false"/>
    </xf>
    <xf numFmtId="4" fontId="4500" fillId="0" borderId="4" xfId="0" applyBorder="true" applyFont="true" applyNumberFormat="true">
      <alignment horizontal="right" vertical="top"/>
      <protection locked="true"/>
    </xf>
    <xf numFmtId="4" fontId="4501" fillId="5" borderId="4" xfId="0" applyFill="true" applyBorder="true" applyFont="true" applyNumberFormat="true">
      <alignment horizontal="right" vertical="top"/>
      <protection locked="true"/>
    </xf>
    <xf numFmtId="4" fontId="4502" fillId="5" borderId="4" xfId="0" applyFill="true" applyBorder="true" applyFont="true" applyNumberFormat="true">
      <alignment horizontal="right" vertical="top"/>
      <protection locked="true"/>
    </xf>
    <xf numFmtId="0" fontId="4503" fillId="0" borderId="4" xfId="0" applyBorder="true" applyFont="true">
      <alignment horizontal="left" vertical="top"/>
      <protection locked="true"/>
    </xf>
    <xf numFmtId="0" fontId="4504" fillId="0" borderId="4" xfId="0" applyBorder="true" applyFont="true">
      <alignment horizontal="left" vertical="top" wrapText="true"/>
      <protection locked="true"/>
    </xf>
    <xf numFmtId="4" fontId="4505" fillId="3" borderId="4" xfId="0" applyFill="true" applyBorder="true" applyFont="true" applyNumberFormat="true">
      <alignment vertical="top" horizontal="right"/>
      <protection locked="false"/>
    </xf>
    <xf numFmtId="4" fontId="4506" fillId="0" borderId="4" xfId="0" applyBorder="true" applyFont="true" applyNumberFormat="true">
      <alignment horizontal="right" vertical="top"/>
      <protection locked="true"/>
    </xf>
    <xf numFmtId="4" fontId="4507" fillId="3" borderId="4" xfId="0" applyFill="true" applyBorder="true" applyFont="true" applyNumberFormat="true">
      <alignment vertical="top" horizontal="right"/>
      <protection locked="false"/>
    </xf>
    <xf numFmtId="4" fontId="4508" fillId="0" borderId="4" xfId="0" applyBorder="true" applyFont="true" applyNumberFormat="true">
      <alignment horizontal="right" vertical="top"/>
      <protection locked="true"/>
    </xf>
    <xf numFmtId="4" fontId="4509" fillId="3" borderId="4" xfId="0" applyFill="true" applyBorder="true" applyFont="true" applyNumberFormat="true">
      <alignment vertical="top" horizontal="right"/>
      <protection locked="false"/>
    </xf>
    <xf numFmtId="4" fontId="4510" fillId="0" borderId="4" xfId="0" applyBorder="true" applyFont="true" applyNumberFormat="true">
      <alignment horizontal="right" vertical="top"/>
      <protection locked="true"/>
    </xf>
    <xf numFmtId="4" fontId="4511" fillId="3" borderId="4" xfId="0" applyFill="true" applyBorder="true" applyFont="true" applyNumberFormat="true">
      <alignment vertical="top" horizontal="right"/>
      <protection locked="false"/>
    </xf>
    <xf numFmtId="4" fontId="4512" fillId="0" borderId="4" xfId="0" applyBorder="true" applyFont="true" applyNumberFormat="true">
      <alignment horizontal="right" vertical="top"/>
      <protection locked="true"/>
    </xf>
    <xf numFmtId="4" fontId="4513" fillId="3" borderId="4" xfId="0" applyFill="true" applyBorder="true" applyFont="true" applyNumberFormat="true">
      <alignment vertical="top" horizontal="right"/>
      <protection locked="false"/>
    </xf>
    <xf numFmtId="4" fontId="4514" fillId="0" borderId="4" xfId="0" applyBorder="true" applyFont="true" applyNumberFormat="true">
      <alignment horizontal="right" vertical="top"/>
      <protection locked="true"/>
    </xf>
    <xf numFmtId="4" fontId="4515" fillId="3" borderId="4" xfId="0" applyFill="true" applyBorder="true" applyFont="true" applyNumberFormat="true">
      <alignment vertical="top" horizontal="right"/>
      <protection locked="false"/>
    </xf>
    <xf numFmtId="4" fontId="4516" fillId="0" borderId="4" xfId="0" applyBorder="true" applyFont="true" applyNumberFormat="true">
      <alignment horizontal="right" vertical="top"/>
      <protection locked="true"/>
    </xf>
    <xf numFmtId="4" fontId="4517" fillId="5" borderId="4" xfId="0" applyFill="true" applyBorder="true" applyFont="true" applyNumberFormat="true">
      <alignment horizontal="right" vertical="top"/>
      <protection locked="true"/>
    </xf>
    <xf numFmtId="4" fontId="4518" fillId="5" borderId="4" xfId="0" applyFill="true" applyBorder="true" applyFont="true" applyNumberFormat="true">
      <alignment horizontal="right" vertical="top"/>
      <protection locked="true"/>
    </xf>
    <xf numFmtId="0" fontId="4519" fillId="0" borderId="4" xfId="0" applyBorder="true" applyFont="true">
      <alignment horizontal="left" vertical="top"/>
      <protection locked="true"/>
    </xf>
    <xf numFmtId="0" fontId="4520" fillId="0" borderId="4" xfId="0" applyBorder="true" applyFont="true">
      <alignment horizontal="left" vertical="top" wrapText="true"/>
      <protection locked="true"/>
    </xf>
    <xf numFmtId="4" fontId="4521" fillId="3" borderId="4" xfId="0" applyFill="true" applyBorder="true" applyFont="true" applyNumberFormat="true">
      <alignment vertical="top" horizontal="right"/>
      <protection locked="false"/>
    </xf>
    <xf numFmtId="4" fontId="4522" fillId="0" borderId="4" xfId="0" applyBorder="true" applyFont="true" applyNumberFormat="true">
      <alignment horizontal="right" vertical="top"/>
      <protection locked="true"/>
    </xf>
    <xf numFmtId="4" fontId="4523" fillId="3" borderId="4" xfId="0" applyFill="true" applyBorder="true" applyFont="true" applyNumberFormat="true">
      <alignment vertical="top" horizontal="right"/>
      <protection locked="false"/>
    </xf>
    <xf numFmtId="4" fontId="4524" fillId="0" borderId="4" xfId="0" applyBorder="true" applyFont="true" applyNumberFormat="true">
      <alignment horizontal="right" vertical="top"/>
      <protection locked="true"/>
    </xf>
    <xf numFmtId="4" fontId="4525" fillId="3" borderId="4" xfId="0" applyFill="true" applyBorder="true" applyFont="true" applyNumberFormat="true">
      <alignment vertical="top" horizontal="right"/>
      <protection locked="false"/>
    </xf>
    <xf numFmtId="4" fontId="4526" fillId="0" borderId="4" xfId="0" applyBorder="true" applyFont="true" applyNumberFormat="true">
      <alignment horizontal="right" vertical="top"/>
      <protection locked="true"/>
    </xf>
    <xf numFmtId="4" fontId="4527" fillId="3" borderId="4" xfId="0" applyFill="true" applyBorder="true" applyFont="true" applyNumberFormat="true">
      <alignment vertical="top" horizontal="right"/>
      <protection locked="false"/>
    </xf>
    <xf numFmtId="4" fontId="4528" fillId="0" borderId="4" xfId="0" applyBorder="true" applyFont="true" applyNumberFormat="true">
      <alignment horizontal="right" vertical="top"/>
      <protection locked="true"/>
    </xf>
    <xf numFmtId="4" fontId="4529" fillId="3" borderId="4" xfId="0" applyFill="true" applyBorder="true" applyFont="true" applyNumberFormat="true">
      <alignment vertical="top" horizontal="right"/>
      <protection locked="false"/>
    </xf>
    <xf numFmtId="4" fontId="4530" fillId="0" borderId="4" xfId="0" applyBorder="true" applyFont="true" applyNumberFormat="true">
      <alignment horizontal="right" vertical="top"/>
      <protection locked="true"/>
    </xf>
    <xf numFmtId="4" fontId="4531" fillId="3" borderId="4" xfId="0" applyFill="true" applyBorder="true" applyFont="true" applyNumberFormat="true">
      <alignment vertical="top" horizontal="right"/>
      <protection locked="false"/>
    </xf>
    <xf numFmtId="4" fontId="4532" fillId="0" borderId="4" xfId="0" applyBorder="true" applyFont="true" applyNumberFormat="true">
      <alignment horizontal="right" vertical="top"/>
      <protection locked="true"/>
    </xf>
    <xf numFmtId="4" fontId="4533" fillId="5" borderId="4" xfId="0" applyFill="true" applyBorder="true" applyFont="true" applyNumberFormat="true">
      <alignment horizontal="right" vertical="top"/>
      <protection locked="true"/>
    </xf>
    <xf numFmtId="4" fontId="4534" fillId="5" borderId="4" xfId="0" applyFill="true" applyBorder="true" applyFont="true" applyNumberFormat="true">
      <alignment horizontal="right" vertical="top"/>
      <protection locked="true"/>
    </xf>
    <xf numFmtId="0" fontId="4535" fillId="0" borderId="4" xfId="0" applyBorder="true" applyFont="true">
      <alignment horizontal="left" vertical="top"/>
      <protection locked="true"/>
    </xf>
    <xf numFmtId="0" fontId="4536" fillId="0" borderId="4" xfId="0" applyBorder="true" applyFont="true">
      <alignment horizontal="left" vertical="top" wrapText="true"/>
      <protection locked="true"/>
    </xf>
    <xf numFmtId="4" fontId="4537" fillId="3" borderId="4" xfId="0" applyFill="true" applyBorder="true" applyFont="true" applyNumberFormat="true">
      <alignment vertical="top" horizontal="right"/>
      <protection locked="false"/>
    </xf>
    <xf numFmtId="4" fontId="4538" fillId="0" borderId="4" xfId="0" applyBorder="true" applyFont="true" applyNumberFormat="true">
      <alignment horizontal="right" vertical="top"/>
      <protection locked="true"/>
    </xf>
    <xf numFmtId="4" fontId="4539" fillId="3" borderId="4" xfId="0" applyFill="true" applyBorder="true" applyFont="true" applyNumberFormat="true">
      <alignment vertical="top" horizontal="right"/>
      <protection locked="false"/>
    </xf>
    <xf numFmtId="4" fontId="4540" fillId="0" borderId="4" xfId="0" applyBorder="true" applyFont="true" applyNumberFormat="true">
      <alignment horizontal="right" vertical="top"/>
      <protection locked="true"/>
    </xf>
    <xf numFmtId="4" fontId="4541" fillId="3" borderId="4" xfId="0" applyFill="true" applyBorder="true" applyFont="true" applyNumberFormat="true">
      <alignment vertical="top" horizontal="right"/>
      <protection locked="false"/>
    </xf>
    <xf numFmtId="4" fontId="4542" fillId="0" borderId="4" xfId="0" applyBorder="true" applyFont="true" applyNumberFormat="true">
      <alignment horizontal="right" vertical="top"/>
      <protection locked="true"/>
    </xf>
    <xf numFmtId="4" fontId="4543" fillId="3" borderId="4" xfId="0" applyFill="true" applyBorder="true" applyFont="true" applyNumberFormat="true">
      <alignment vertical="top" horizontal="right"/>
      <protection locked="false"/>
    </xf>
    <xf numFmtId="4" fontId="4544" fillId="0" borderId="4" xfId="0" applyBorder="true" applyFont="true" applyNumberFormat="true">
      <alignment horizontal="right" vertical="top"/>
      <protection locked="true"/>
    </xf>
    <xf numFmtId="4" fontId="4545" fillId="3" borderId="4" xfId="0" applyFill="true" applyBorder="true" applyFont="true" applyNumberFormat="true">
      <alignment vertical="top" horizontal="right"/>
      <protection locked="false"/>
    </xf>
    <xf numFmtId="4" fontId="4546" fillId="0" borderId="4" xfId="0" applyBorder="true" applyFont="true" applyNumberFormat="true">
      <alignment horizontal="right" vertical="top"/>
      <protection locked="true"/>
    </xf>
    <xf numFmtId="4" fontId="4547" fillId="3" borderId="4" xfId="0" applyFill="true" applyBorder="true" applyFont="true" applyNumberFormat="true">
      <alignment vertical="top" horizontal="right"/>
      <protection locked="false"/>
    </xf>
    <xf numFmtId="4" fontId="4548" fillId="0" borderId="4" xfId="0" applyBorder="true" applyFont="true" applyNumberFormat="true">
      <alignment horizontal="right" vertical="top"/>
      <protection locked="true"/>
    </xf>
    <xf numFmtId="4" fontId="4549" fillId="5" borderId="4" xfId="0" applyFill="true" applyBorder="true" applyFont="true" applyNumberFormat="true">
      <alignment horizontal="right" vertical="top"/>
      <protection locked="true"/>
    </xf>
    <xf numFmtId="4" fontId="4550" fillId="5" borderId="4" xfId="0" applyFill="true" applyBorder="true" applyFont="true" applyNumberFormat="true">
      <alignment horizontal="right" vertical="top"/>
      <protection locked="true"/>
    </xf>
    <xf numFmtId="0" fontId="4551" fillId="0" borderId="4" xfId="0" applyBorder="true" applyFont="true">
      <alignment horizontal="left" vertical="top"/>
      <protection locked="true"/>
    </xf>
    <xf numFmtId="0" fontId="4552" fillId="0" borderId="4" xfId="0" applyBorder="true" applyFont="true">
      <alignment horizontal="left" vertical="top" wrapText="true"/>
      <protection locked="true"/>
    </xf>
    <xf numFmtId="4" fontId="4553" fillId="3" borderId="4" xfId="0" applyFill="true" applyBorder="true" applyFont="true" applyNumberFormat="true">
      <alignment vertical="top" horizontal="right"/>
      <protection locked="false"/>
    </xf>
    <xf numFmtId="4" fontId="4554" fillId="0" borderId="4" xfId="0" applyBorder="true" applyFont="true" applyNumberFormat="true">
      <alignment horizontal="right" vertical="top"/>
      <protection locked="true"/>
    </xf>
    <xf numFmtId="4" fontId="4555" fillId="3" borderId="4" xfId="0" applyFill="true" applyBorder="true" applyFont="true" applyNumberFormat="true">
      <alignment vertical="top" horizontal="right"/>
      <protection locked="false"/>
    </xf>
    <xf numFmtId="4" fontId="4556" fillId="0" borderId="4" xfId="0" applyBorder="true" applyFont="true" applyNumberFormat="true">
      <alignment horizontal="right" vertical="top"/>
      <protection locked="true"/>
    </xf>
    <xf numFmtId="4" fontId="4557" fillId="3" borderId="4" xfId="0" applyFill="true" applyBorder="true" applyFont="true" applyNumberFormat="true">
      <alignment vertical="top" horizontal="right"/>
      <protection locked="false"/>
    </xf>
    <xf numFmtId="4" fontId="4558" fillId="0" borderId="4" xfId="0" applyBorder="true" applyFont="true" applyNumberFormat="true">
      <alignment horizontal="right" vertical="top"/>
      <protection locked="true"/>
    </xf>
    <xf numFmtId="4" fontId="4559" fillId="3" borderId="4" xfId="0" applyFill="true" applyBorder="true" applyFont="true" applyNumberFormat="true">
      <alignment vertical="top" horizontal="right"/>
      <protection locked="false"/>
    </xf>
    <xf numFmtId="4" fontId="4560" fillId="0" borderId="4" xfId="0" applyBorder="true" applyFont="true" applyNumberFormat="true">
      <alignment horizontal="right" vertical="top"/>
      <protection locked="true"/>
    </xf>
    <xf numFmtId="4" fontId="4561" fillId="3" borderId="4" xfId="0" applyFill="true" applyBorder="true" applyFont="true" applyNumberFormat="true">
      <alignment vertical="top" horizontal="right"/>
      <protection locked="false"/>
    </xf>
    <xf numFmtId="4" fontId="4562" fillId="0" borderId="4" xfId="0" applyBorder="true" applyFont="true" applyNumberFormat="true">
      <alignment horizontal="right" vertical="top"/>
      <protection locked="true"/>
    </xf>
    <xf numFmtId="4" fontId="4563" fillId="3" borderId="4" xfId="0" applyFill="true" applyBorder="true" applyFont="true" applyNumberFormat="true">
      <alignment vertical="top" horizontal="right"/>
      <protection locked="false"/>
    </xf>
    <xf numFmtId="4" fontId="4564" fillId="0" borderId="4" xfId="0" applyBorder="true" applyFont="true" applyNumberFormat="true">
      <alignment horizontal="right" vertical="top"/>
      <protection locked="true"/>
    </xf>
    <xf numFmtId="4" fontId="4565" fillId="5" borderId="4" xfId="0" applyFill="true" applyBorder="true" applyFont="true" applyNumberFormat="true">
      <alignment horizontal="right" vertical="top"/>
      <protection locked="true"/>
    </xf>
    <xf numFmtId="4" fontId="4566" fillId="5" borderId="4" xfId="0" applyFill="true" applyBorder="true" applyFont="true" applyNumberFormat="true">
      <alignment horizontal="right" vertical="top"/>
      <protection locked="true"/>
    </xf>
    <xf numFmtId="0" fontId="4567" fillId="5" borderId="4" xfId="0" applyFill="true" applyBorder="true" applyFont="true">
      <alignment horizontal="left"/>
      <protection locked="true"/>
    </xf>
    <xf numFmtId="0" fontId="4568" fillId="5" borderId="4" xfId="0" applyFill="true" applyBorder="true" applyFont="true">
      <alignment horizontal="left"/>
      <protection locked="true"/>
    </xf>
    <xf numFmtId="4" fontId="4569" fillId="5" borderId="4" xfId="0" applyFill="true" applyBorder="true" applyFont="true" applyNumberFormat="true">
      <alignment horizontal="right"/>
      <protection locked="true"/>
    </xf>
    <xf numFmtId="4" fontId="4570" fillId="5" borderId="4" xfId="0" applyFill="true" applyBorder="true" applyFont="true" applyNumberFormat="true">
      <alignment horizontal="right"/>
      <protection locked="true"/>
    </xf>
    <xf numFmtId="0" fontId="4571" fillId="5" borderId="4" xfId="0" applyFill="true" applyBorder="true" applyFont="true">
      <alignment horizontal="left"/>
      <protection locked="true"/>
    </xf>
    <xf numFmtId="4" fontId="4572" fillId="5" borderId="4" xfId="0" applyFill="true" applyBorder="true" applyFont="true" applyNumberFormat="true">
      <alignment horizontal="right"/>
      <protection locked="true"/>
    </xf>
    <xf numFmtId="0" fontId="4573" fillId="5" borderId="4" xfId="0" applyFill="true" applyBorder="true" applyFont="true">
      <alignment horizontal="left"/>
      <protection locked="true"/>
    </xf>
    <xf numFmtId="4" fontId="4574" fillId="5" borderId="4" xfId="0" applyFill="true" applyBorder="true" applyFont="true" applyNumberFormat="true">
      <alignment horizontal="right"/>
      <protection locked="true"/>
    </xf>
    <xf numFmtId="0" fontId="4575" fillId="5" borderId="4" xfId="0" applyFill="true" applyBorder="true" applyFont="true">
      <alignment horizontal="left"/>
      <protection locked="true"/>
    </xf>
    <xf numFmtId="4" fontId="4576" fillId="5" borderId="4" xfId="0" applyFill="true" applyBorder="true" applyFont="true" applyNumberFormat="true">
      <alignment horizontal="right"/>
      <protection locked="true"/>
    </xf>
    <xf numFmtId="0" fontId="4577" fillId="5" borderId="4" xfId="0" applyFill="true" applyBorder="true" applyFont="true">
      <alignment horizontal="left"/>
      <protection locked="true"/>
    </xf>
    <xf numFmtId="4" fontId="4578" fillId="5" borderId="4" xfId="0" applyFill="true" applyBorder="true" applyFont="true" applyNumberFormat="true">
      <alignment horizontal="right"/>
      <protection locked="true"/>
    </xf>
    <xf numFmtId="0" fontId="4579" fillId="5" borderId="4" xfId="0" applyFill="true" applyBorder="true" applyFont="true">
      <alignment horizontal="left"/>
      <protection locked="true"/>
    </xf>
    <xf numFmtId="4" fontId="4580" fillId="5" borderId="4" xfId="0" applyFill="true" applyBorder="true" applyFont="true" applyNumberFormat="true">
      <alignment horizontal="right"/>
      <protection locked="true"/>
    </xf>
    <xf numFmtId="0" fontId="4581" fillId="5" borderId="4" xfId="0" applyFill="true" applyBorder="true" applyFont="true">
      <alignment horizontal="left"/>
      <protection locked="true"/>
    </xf>
    <xf numFmtId="4" fontId="4582" fillId="5" borderId="4" xfId="0" applyFill="true" applyBorder="true" applyFont="true" applyNumberFormat="true">
      <alignment horizontal="right"/>
      <protection locked="true"/>
    </xf>
    <xf numFmtId="4" fontId="4583" fillId="5" borderId="4" xfId="0" applyFill="true" applyBorder="true" applyFont="true" applyNumberFormat="true">
      <alignment horizontal="right"/>
      <protection locked="true"/>
    </xf>
    <xf numFmtId="0" fontId="4584" fillId="0" borderId="0" xfId="0" applyFont="true">
      <alignment horizontal="left" vertical="top"/>
      <protection locked="true"/>
    </xf>
    <xf numFmtId="165" fontId="4585" fillId="0" borderId="0" xfId="0" applyFont="true" applyNumberFormat="true">
      <alignment horizontal="left" vertical="top"/>
      <protection locked="true"/>
    </xf>
    <xf numFmtId="168" fontId="4586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4587" fillId="5" borderId="4" xfId="0" applyFill="true" applyBorder="true" applyFont="true">
      <alignment horizontal="left"/>
      <protection locked="true"/>
    </xf>
    <xf numFmtId="0" fontId="4588" fillId="5" borderId="4" xfId="0" applyFill="true" applyBorder="true" applyFont="true">
      <alignment horizontal="left"/>
      <protection locked="true"/>
    </xf>
    <xf numFmtId="0" fontId="4589" fillId="5" borderId="4" xfId="0" applyFill="true" applyBorder="true" applyFont="true">
      <alignment horizontal="left"/>
      <protection locked="true"/>
    </xf>
    <xf numFmtId="0" fontId="4590" fillId="5" borderId="4" xfId="0" applyFill="true" applyBorder="true" applyFont="true">
      <alignment horizontal="left"/>
      <protection locked="true"/>
    </xf>
    <xf numFmtId="0" fontId="4591" fillId="5" borderId="4" xfId="0" applyFill="true" applyBorder="true" applyFont="true">
      <alignment horizontal="left"/>
      <protection locked="true"/>
    </xf>
    <xf numFmtId="0" fontId="4592" fillId="5" borderId="4" xfId="0" applyFill="true" applyBorder="true" applyFont="true">
      <alignment horizontal="left"/>
      <protection locked="true"/>
    </xf>
    <xf numFmtId="0" fontId="4593" fillId="5" borderId="4" xfId="0" applyFill="true" applyBorder="true" applyFont="true">
      <alignment horizontal="left"/>
      <protection locked="true"/>
    </xf>
    <xf numFmtId="0" fontId="4594" fillId="5" borderId="4" xfId="0" applyFill="true" applyBorder="true" applyFont="true">
      <alignment horizontal="left"/>
      <protection locked="true"/>
    </xf>
    <xf numFmtId="0" fontId="4595" fillId="5" borderId="4" xfId="0" applyFill="true" applyBorder="true" applyFont="true">
      <alignment horizontal="left"/>
      <protection locked="true"/>
    </xf>
    <xf numFmtId="0" fontId="4596" fillId="0" borderId="4" xfId="0" applyBorder="true" applyFont="true">
      <alignment horizontal="left" vertical="top"/>
      <protection locked="true"/>
    </xf>
    <xf numFmtId="4" fontId="4597" fillId="0" borderId="4" xfId="0" applyBorder="true" applyFont="true" applyNumberFormat="true">
      <alignment horizontal="right" vertical="top"/>
      <protection locked="true"/>
    </xf>
    <xf numFmtId="4" fontId="4598" fillId="0" borderId="4" xfId="0" applyBorder="true" applyFont="true" applyNumberFormat="true">
      <alignment horizontal="right" vertical="top"/>
      <protection locked="true"/>
    </xf>
    <xf numFmtId="4" fontId="4599" fillId="3" borderId="4" xfId="0" applyFill="true" applyBorder="true" applyFont="true" applyNumberFormat="true">
      <alignment vertical="top"/>
      <protection locked="false"/>
    </xf>
    <xf numFmtId="0" fontId="4600" fillId="0" borderId="4" xfId="0" applyBorder="true" applyFont="true">
      <alignment horizontal="left" vertical="top"/>
      <protection locked="true"/>
    </xf>
    <xf numFmtId="0" fontId="4601" fillId="0" borderId="4" xfId="0" applyBorder="true" applyFont="true">
      <alignment horizontal="left" vertical="top"/>
      <protection locked="true"/>
    </xf>
    <xf numFmtId="0" fontId="4602" fillId="0" borderId="4" xfId="0" applyBorder="true" applyFont="true">
      <alignment horizontal="left" vertical="top"/>
      <protection locked="true"/>
    </xf>
    <xf numFmtId="0" fontId="4603" fillId="0" borderId="4" xfId="0" applyBorder="true" applyFont="true">
      <alignment horizontal="left" vertical="top"/>
      <protection locked="true"/>
    </xf>
    <xf numFmtId="0" fontId="4604" fillId="0" borderId="4" xfId="0" applyBorder="true" applyFont="true">
      <alignment horizontal="left" vertical="top"/>
      <protection locked="true"/>
    </xf>
    <xf numFmtId="0" fontId="4605" fillId="0" borderId="0" xfId="0" applyFont="true"/>
    <xf numFmtId="0" fontId="4606" fillId="0" borderId="4" xfId="0" applyBorder="true" applyFont="true">
      <alignment horizontal="left" vertical="top"/>
      <protection locked="true"/>
    </xf>
    <xf numFmtId="4" fontId="4607" fillId="0" borderId="4" xfId="0" applyBorder="true" applyFont="true" applyNumberFormat="true">
      <alignment horizontal="right" vertical="top"/>
      <protection locked="true"/>
    </xf>
    <xf numFmtId="4" fontId="4608" fillId="0" borderId="4" xfId="0" applyBorder="true" applyFont="true" applyNumberFormat="true">
      <alignment horizontal="right" vertical="top"/>
      <protection locked="true"/>
    </xf>
    <xf numFmtId="4" fontId="4609" fillId="3" borderId="4" xfId="0" applyFill="true" applyBorder="true" applyFont="true" applyNumberFormat="true">
      <alignment vertical="top"/>
      <protection locked="false"/>
    </xf>
    <xf numFmtId="0" fontId="4610" fillId="0" borderId="4" xfId="0" applyBorder="true" applyFont="true">
      <alignment horizontal="left" vertical="top"/>
      <protection locked="true"/>
    </xf>
    <xf numFmtId="0" fontId="4611" fillId="0" borderId="4" xfId="0" applyBorder="true" applyFont="true">
      <alignment horizontal="left" vertical="top"/>
      <protection locked="true"/>
    </xf>
    <xf numFmtId="0" fontId="4612" fillId="0" borderId="4" xfId="0" applyBorder="true" applyFont="true">
      <alignment horizontal="left" vertical="top"/>
      <protection locked="true"/>
    </xf>
    <xf numFmtId="0" fontId="4613" fillId="0" borderId="4" xfId="0" applyBorder="true" applyFont="true">
      <alignment horizontal="left" vertical="top"/>
      <protection locked="true"/>
    </xf>
    <xf numFmtId="0" fontId="4614" fillId="0" borderId="4" xfId="0" applyBorder="true" applyFont="true">
      <alignment horizontal="left" vertical="top"/>
      <protection locked="true"/>
    </xf>
    <xf numFmtId="0" fontId="4615" fillId="0" borderId="0" xfId="0" applyFont="true"/>
    <xf numFmtId="0" fontId="4616" fillId="0" borderId="4" xfId="0" applyBorder="true" applyFont="true">
      <alignment horizontal="left" vertical="top"/>
      <protection locked="true"/>
    </xf>
    <xf numFmtId="4" fontId="4617" fillId="0" borderId="4" xfId="0" applyBorder="true" applyFont="true" applyNumberFormat="true">
      <alignment horizontal="right" vertical="top"/>
      <protection locked="true"/>
    </xf>
    <xf numFmtId="4" fontId="4618" fillId="0" borderId="4" xfId="0" applyBorder="true" applyFont="true" applyNumberFormat="true">
      <alignment horizontal="right" vertical="top"/>
      <protection locked="true"/>
    </xf>
    <xf numFmtId="4" fontId="4619" fillId="3" borderId="4" xfId="0" applyFill="true" applyBorder="true" applyFont="true" applyNumberFormat="true">
      <alignment vertical="top"/>
      <protection locked="false"/>
    </xf>
    <xf numFmtId="0" fontId="4620" fillId="0" borderId="4" xfId="0" applyBorder="true" applyFont="true">
      <alignment horizontal="left" vertical="top"/>
      <protection locked="true"/>
    </xf>
    <xf numFmtId="0" fontId="4621" fillId="0" borderId="4" xfId="0" applyBorder="true" applyFont="true">
      <alignment horizontal="left" vertical="top"/>
      <protection locked="true"/>
    </xf>
    <xf numFmtId="0" fontId="4622" fillId="0" borderId="4" xfId="0" applyBorder="true" applyFont="true">
      <alignment horizontal="left" vertical="top"/>
      <protection locked="true"/>
    </xf>
    <xf numFmtId="0" fontId="4623" fillId="0" borderId="4" xfId="0" applyBorder="true" applyFont="true">
      <alignment horizontal="left" vertical="top"/>
      <protection locked="true"/>
    </xf>
    <xf numFmtId="0" fontId="4624" fillId="0" borderId="4" xfId="0" applyBorder="true" applyFont="true">
      <alignment horizontal="left" vertical="top"/>
      <protection locked="true"/>
    </xf>
    <xf numFmtId="0" fontId="4625" fillId="0" borderId="0" xfId="0" applyFont="true"/>
    <xf numFmtId="0" fontId="4626" fillId="0" borderId="4" xfId="0" applyBorder="true" applyFont="true">
      <alignment horizontal="left" vertical="top"/>
      <protection locked="true"/>
    </xf>
    <xf numFmtId="4" fontId="4627" fillId="0" borderId="4" xfId="0" applyBorder="true" applyFont="true" applyNumberFormat="true">
      <alignment horizontal="right" vertical="top"/>
      <protection locked="true"/>
    </xf>
    <xf numFmtId="4" fontId="4628" fillId="0" borderId="4" xfId="0" applyBorder="true" applyFont="true" applyNumberFormat="true">
      <alignment horizontal="right" vertical="top"/>
      <protection locked="true"/>
    </xf>
    <xf numFmtId="4" fontId="4629" fillId="3" borderId="4" xfId="0" applyFill="true" applyBorder="true" applyFont="true" applyNumberFormat="true">
      <alignment vertical="top"/>
      <protection locked="false"/>
    </xf>
    <xf numFmtId="0" fontId="4630" fillId="0" borderId="4" xfId="0" applyBorder="true" applyFont="true">
      <alignment horizontal="left" vertical="top"/>
      <protection locked="true"/>
    </xf>
    <xf numFmtId="0" fontId="4631" fillId="0" borderId="4" xfId="0" applyBorder="true" applyFont="true">
      <alignment horizontal="left" vertical="top"/>
      <protection locked="true"/>
    </xf>
    <xf numFmtId="0" fontId="4632" fillId="0" borderId="4" xfId="0" applyBorder="true" applyFont="true">
      <alignment horizontal="left" vertical="top"/>
      <protection locked="true"/>
    </xf>
    <xf numFmtId="0" fontId="4633" fillId="0" borderId="4" xfId="0" applyBorder="true" applyFont="true">
      <alignment horizontal="left" vertical="top"/>
      <protection locked="true"/>
    </xf>
    <xf numFmtId="0" fontId="4634" fillId="0" borderId="4" xfId="0" applyBorder="true" applyFont="true">
      <alignment horizontal="left" vertical="top"/>
      <protection locked="true"/>
    </xf>
    <xf numFmtId="0" fontId="4635" fillId="0" borderId="0" xfId="0" applyFont="true"/>
    <xf numFmtId="0" fontId="4636" fillId="0" borderId="4" xfId="0" applyBorder="true" applyFont="true">
      <alignment horizontal="left" vertical="top"/>
      <protection locked="true"/>
    </xf>
    <xf numFmtId="4" fontId="4637" fillId="0" borderId="4" xfId="0" applyBorder="true" applyFont="true" applyNumberFormat="true">
      <alignment horizontal="right" vertical="top"/>
      <protection locked="true"/>
    </xf>
    <xf numFmtId="4" fontId="4638" fillId="0" borderId="4" xfId="0" applyBorder="true" applyFont="true" applyNumberFormat="true">
      <alignment horizontal="right" vertical="top"/>
      <protection locked="true"/>
    </xf>
    <xf numFmtId="4" fontId="4639" fillId="3" borderId="4" xfId="0" applyFill="true" applyBorder="true" applyFont="true" applyNumberFormat="true">
      <alignment vertical="top"/>
      <protection locked="false"/>
    </xf>
    <xf numFmtId="0" fontId="4640" fillId="0" borderId="4" xfId="0" applyBorder="true" applyFont="true">
      <alignment horizontal="left" vertical="top"/>
      <protection locked="true"/>
    </xf>
    <xf numFmtId="0" fontId="4641" fillId="0" borderId="4" xfId="0" applyBorder="true" applyFont="true">
      <alignment horizontal="left" vertical="top"/>
      <protection locked="true"/>
    </xf>
    <xf numFmtId="0" fontId="4642" fillId="0" borderId="4" xfId="0" applyBorder="true" applyFont="true">
      <alignment horizontal="left" vertical="top"/>
      <protection locked="true"/>
    </xf>
    <xf numFmtId="0" fontId="4643" fillId="0" borderId="4" xfId="0" applyBorder="true" applyFont="true">
      <alignment horizontal="left" vertical="top"/>
      <protection locked="true"/>
    </xf>
    <xf numFmtId="0" fontId="4644" fillId="0" borderId="4" xfId="0" applyBorder="true" applyFont="true">
      <alignment horizontal="left" vertical="top"/>
      <protection locked="true"/>
    </xf>
    <xf numFmtId="0" fontId="4645" fillId="0" borderId="0" xfId="0" applyFont="true"/>
    <xf numFmtId="0" fontId="4646" fillId="0" borderId="4" xfId="0" applyBorder="true" applyFont="true">
      <alignment horizontal="left" vertical="top"/>
      <protection locked="true"/>
    </xf>
    <xf numFmtId="4" fontId="4647" fillId="0" borderId="4" xfId="0" applyBorder="true" applyFont="true" applyNumberFormat="true">
      <alignment horizontal="right" vertical="top"/>
      <protection locked="true"/>
    </xf>
    <xf numFmtId="4" fontId="4648" fillId="0" borderId="4" xfId="0" applyBorder="true" applyFont="true" applyNumberFormat="true">
      <alignment horizontal="right" vertical="top"/>
      <protection locked="true"/>
    </xf>
    <xf numFmtId="4" fontId="4649" fillId="0" borderId="4" xfId="0" applyBorder="true" applyFont="true" applyNumberFormat="true">
      <alignment horizontal="right" vertical="top"/>
      <protection locked="true"/>
    </xf>
    <xf numFmtId="0" fontId="4650" fillId="0" borderId="4" xfId="0" applyBorder="true" applyFont="true">
      <alignment horizontal="left" vertical="top"/>
      <protection locked="true"/>
    </xf>
    <xf numFmtId="0" fontId="4651" fillId="0" borderId="4" xfId="0" applyBorder="true" applyFont="true">
      <alignment horizontal="left" vertical="top"/>
      <protection locked="true"/>
    </xf>
    <xf numFmtId="0" fontId="4652" fillId="0" borderId="4" xfId="0" applyBorder="true" applyFont="true">
      <alignment horizontal="left" vertical="top"/>
      <protection locked="true"/>
    </xf>
    <xf numFmtId="0" fontId="4653" fillId="0" borderId="4" xfId="0" applyBorder="true" applyFont="true">
      <alignment horizontal="left" vertical="top"/>
      <protection locked="true"/>
    </xf>
    <xf numFmtId="0" fontId="4654" fillId="0" borderId="4" xfId="0" applyBorder="true" applyFont="true">
      <alignment horizontal="left" vertical="top"/>
      <protection locked="true"/>
    </xf>
    <xf numFmtId="0" fontId="4655" fillId="0" borderId="0" xfId="0" applyFont="true"/>
    <xf numFmtId="0" fontId="4656" fillId="0" borderId="4" xfId="0" applyBorder="true" applyFont="true">
      <alignment horizontal="left" vertical="top"/>
      <protection locked="true"/>
    </xf>
    <xf numFmtId="4" fontId="4657" fillId="0" borderId="4" xfId="0" applyBorder="true" applyFont="true" applyNumberFormat="true">
      <alignment horizontal="right" vertical="top"/>
      <protection locked="true"/>
    </xf>
    <xf numFmtId="0" fontId="4658" fillId="0" borderId="4" xfId="0" applyBorder="true" applyFont="true">
      <alignment horizontal="left" vertical="top"/>
      <protection locked="true"/>
    </xf>
    <xf numFmtId="0" fontId="4659" fillId="0" borderId="4" xfId="0" applyBorder="true" applyFont="true">
      <alignment horizontal="left" vertical="top"/>
      <protection locked="true"/>
    </xf>
    <xf numFmtId="0" fontId="4660" fillId="0" borderId="4" xfId="0" applyBorder="true" applyFont="true">
      <alignment horizontal="left" vertical="top"/>
      <protection locked="true"/>
    </xf>
    <xf numFmtId="4" fontId="4661" fillId="3" borderId="4" xfId="0" applyFill="true" applyBorder="true" applyNumberFormat="true" applyFont="true">
      <alignment vertical="top" horizontal="right"/>
      <protection locked="false"/>
    </xf>
    <xf numFmtId="0" fontId="4662" fillId="0" borderId="0" xfId="0" applyFont="true"/>
    <xf numFmtId="0" fontId="4663" fillId="0" borderId="4" xfId="0" applyBorder="true" applyFont="true">
      <alignment horizontal="left" vertical="top"/>
      <protection locked="true"/>
    </xf>
    <xf numFmtId="0" fontId="4664" fillId="0" borderId="4" xfId="0" applyBorder="true" applyFont="true">
      <alignment horizontal="left" vertical="top"/>
      <protection locked="true"/>
    </xf>
    <xf numFmtId="0" fontId="4665" fillId="0" borderId="4" xfId="0" applyBorder="true" applyFont="true">
      <alignment horizontal="left" vertical="top"/>
      <protection locked="true"/>
    </xf>
    <xf numFmtId="4" fontId="4666" fillId="3" borderId="4" xfId="0" applyFill="true" applyBorder="true" applyNumberFormat="true" applyFont="true">
      <alignment vertical="top" horizontal="right"/>
      <protection locked="false"/>
    </xf>
    <xf numFmtId="0" fontId="4667" fillId="0" borderId="0" xfId="0" applyFont="true"/>
    <xf numFmtId="0" fontId="4668" fillId="0" borderId="4" xfId="0" applyBorder="true" applyFont="true">
      <alignment horizontal="left" vertical="top"/>
      <protection locked="true"/>
    </xf>
    <xf numFmtId="0" fontId="4669" fillId="0" borderId="4" xfId="0" applyBorder="true" applyFont="true">
      <alignment horizontal="left" vertical="top"/>
      <protection locked="true"/>
    </xf>
    <xf numFmtId="0" fontId="4670" fillId="0" borderId="4" xfId="0" applyBorder="true" applyFont="true">
      <alignment horizontal="left" vertical="top"/>
      <protection locked="true"/>
    </xf>
    <xf numFmtId="4" fontId="4671" fillId="3" borderId="4" xfId="0" applyFill="true" applyBorder="true" applyNumberFormat="true" applyFont="true">
      <alignment vertical="top" horizontal="right"/>
      <protection locked="false"/>
    </xf>
    <xf numFmtId="0" fontId="4672" fillId="0" borderId="4" xfId="0" applyBorder="true" applyFont="true">
      <alignment horizontal="left" vertical="top"/>
      <protection locked="true"/>
    </xf>
    <xf numFmtId="0" fontId="4673" fillId="0" borderId="4" xfId="0" applyBorder="true" applyFont="true">
      <alignment horizontal="left" vertical="top"/>
      <protection locked="true"/>
    </xf>
    <xf numFmtId="0" fontId="4674" fillId="0" borderId="4" xfId="0" applyBorder="true" applyFont="true">
      <alignment horizontal="left" vertical="top"/>
      <protection locked="true"/>
    </xf>
    <xf numFmtId="4" fontId="4675" fillId="5" borderId="4" xfId="0" applyFill="true" applyBorder="true" applyFont="true" applyNumberFormat="true">
      <alignment horizontal="right"/>
      <protection locked="true"/>
    </xf>
    <xf numFmtId="0" fontId="4676" fillId="0" borderId="0" xfId="0" applyFont="true"/>
    <xf numFmtId="0" fontId="4677" fillId="0" borderId="4" xfId="0" applyBorder="true" applyFont="true">
      <alignment horizontal="left" vertical="top"/>
      <protection locked="true"/>
    </xf>
    <xf numFmtId="0" fontId="4678" fillId="0" borderId="4" xfId="0" applyBorder="true" applyFont="true">
      <alignment horizontal="left" vertical="top"/>
      <protection locked="true"/>
    </xf>
    <xf numFmtId="0" fontId="4679" fillId="0" borderId="4" xfId="0" applyBorder="true" applyFont="true">
      <alignment horizontal="left" vertical="top"/>
      <protection locked="true"/>
    </xf>
    <xf numFmtId="4" fontId="4680" fillId="3" borderId="4" xfId="0" applyFill="true" applyBorder="true" applyNumberFormat="true" applyFont="true">
      <alignment vertical="top" horizontal="right"/>
      <protection locked="false"/>
    </xf>
    <xf numFmtId="0" fontId="4681" fillId="0" borderId="5" xfId="0" applyFont="true" applyBorder="true">
      <alignment horizontal="center" vertical="top"/>
      <protection locked="true"/>
    </xf>
    <xf numFmtId="166" fontId="4682" fillId="0" borderId="0" xfId="0" applyFont="true" applyNumberFormat="true">
      <alignment horizontal="center" vertical="top"/>
      <protection locked="true"/>
    </xf>
    <xf numFmtId="0" fontId="4683" fillId="0" borderId="0" xfId="0" applyFont="true">
      <alignment horizontal="left" vertical="top"/>
      <protection locked="true"/>
    </xf>
    <xf numFmtId="165" fontId="4684" fillId="0" borderId="0" xfId="0" applyFont="true" applyNumberFormat="true">
      <alignment horizontal="left" vertical="top"/>
      <protection locked="true"/>
    </xf>
    <xf numFmtId="168" fontId="4685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4686" fillId="5" borderId="4" xfId="0" applyFill="true" applyBorder="true" applyFont="true">
      <alignment horizontal="left"/>
      <protection locked="true"/>
    </xf>
    <xf numFmtId="0" fontId="4687" fillId="5" borderId="4" xfId="0" applyFill="true" applyBorder="true" applyFont="true">
      <alignment horizontal="left"/>
      <protection locked="true"/>
    </xf>
    <xf numFmtId="0" fontId="4688" fillId="5" borderId="4" xfId="0" applyFill="true" applyBorder="true" applyFont="true">
      <alignment horizontal="left"/>
      <protection locked="true"/>
    </xf>
    <xf numFmtId="0" fontId="4689" fillId="5" borderId="4" xfId="0" applyFill="true" applyBorder="true" applyFont="true">
      <alignment horizontal="left"/>
      <protection locked="true"/>
    </xf>
    <xf numFmtId="0" fontId="4690" fillId="5" borderId="4" xfId="0" applyFill="true" applyBorder="true" applyFont="true">
      <alignment horizontal="left"/>
      <protection locked="true"/>
    </xf>
    <xf numFmtId="0" fontId="4691" fillId="5" borderId="4" xfId="0" applyFill="true" applyBorder="true" applyFont="true">
      <alignment horizontal="left"/>
      <protection locked="true"/>
    </xf>
    <xf numFmtId="0" fontId="4692" fillId="5" borderId="4" xfId="0" applyFill="true" applyBorder="true" applyFont="true">
      <alignment horizontal="left"/>
      <protection locked="true"/>
    </xf>
    <xf numFmtId="0" fontId="4693" fillId="5" borderId="4" xfId="0" applyFill="true" applyBorder="true" applyFont="true">
      <alignment horizontal="left"/>
      <protection locked="true"/>
    </xf>
    <xf numFmtId="0" fontId="4694" fillId="5" borderId="4" xfId="0" applyFill="true" applyBorder="true" applyFont="true">
      <alignment horizontal="left"/>
      <protection locked="true"/>
    </xf>
    <xf numFmtId="0" fontId="4695" fillId="0" borderId="4" xfId="0" applyBorder="true" applyFont="true">
      <alignment horizontal="left" vertical="top"/>
      <protection locked="true"/>
    </xf>
    <xf numFmtId="4" fontId="4696" fillId="0" borderId="4" xfId="0" applyBorder="true" applyFont="true" applyNumberFormat="true">
      <alignment horizontal="right" vertical="top"/>
      <protection locked="true"/>
    </xf>
    <xf numFmtId="4" fontId="4697" fillId="0" borderId="4" xfId="0" applyBorder="true" applyFont="true" applyNumberFormat="true">
      <alignment horizontal="right" vertical="top"/>
      <protection locked="true"/>
    </xf>
    <xf numFmtId="4" fontId="4698" fillId="3" borderId="4" xfId="0" applyFill="true" applyBorder="true" applyFont="true" applyNumberFormat="true">
      <alignment vertical="top"/>
      <protection locked="false"/>
    </xf>
    <xf numFmtId="0" fontId="4699" fillId="0" borderId="4" xfId="0" applyBorder="true" applyFont="true">
      <alignment horizontal="left" vertical="top"/>
      <protection locked="true"/>
    </xf>
    <xf numFmtId="0" fontId="4700" fillId="0" borderId="4" xfId="0" applyBorder="true" applyFont="true">
      <alignment horizontal="left" vertical="top"/>
      <protection locked="true"/>
    </xf>
    <xf numFmtId="0" fontId="4701" fillId="0" borderId="4" xfId="0" applyBorder="true" applyFont="true">
      <alignment horizontal="left" vertical="top"/>
      <protection locked="true"/>
    </xf>
    <xf numFmtId="0" fontId="4702" fillId="0" borderId="4" xfId="0" applyBorder="true" applyFont="true">
      <alignment horizontal="left" vertical="top"/>
      <protection locked="true"/>
    </xf>
    <xf numFmtId="0" fontId="4703" fillId="0" borderId="4" xfId="0" applyBorder="true" applyFont="true">
      <alignment horizontal="left" vertical="top"/>
      <protection locked="true"/>
    </xf>
    <xf numFmtId="0" fontId="4704" fillId="0" borderId="0" xfId="0" applyFont="true"/>
    <xf numFmtId="0" fontId="4705" fillId="0" borderId="4" xfId="0" applyBorder="true" applyFont="true">
      <alignment horizontal="left" vertical="top"/>
      <protection locked="true"/>
    </xf>
    <xf numFmtId="4" fontId="4706" fillId="0" borderId="4" xfId="0" applyBorder="true" applyFont="true" applyNumberFormat="true">
      <alignment horizontal="right" vertical="top"/>
      <protection locked="true"/>
    </xf>
    <xf numFmtId="4" fontId="4707" fillId="0" borderId="4" xfId="0" applyBorder="true" applyFont="true" applyNumberFormat="true">
      <alignment horizontal="right" vertical="top"/>
      <protection locked="true"/>
    </xf>
    <xf numFmtId="4" fontId="4708" fillId="3" borderId="4" xfId="0" applyFill="true" applyBorder="true" applyFont="true" applyNumberFormat="true">
      <alignment vertical="top"/>
      <protection locked="false"/>
    </xf>
    <xf numFmtId="0" fontId="4709" fillId="0" borderId="4" xfId="0" applyBorder="true" applyFont="true">
      <alignment horizontal="left" vertical="top"/>
      <protection locked="true"/>
    </xf>
    <xf numFmtId="0" fontId="4710" fillId="0" borderId="4" xfId="0" applyBorder="true" applyFont="true">
      <alignment horizontal="left" vertical="top"/>
      <protection locked="true"/>
    </xf>
    <xf numFmtId="0" fontId="4711" fillId="0" borderId="4" xfId="0" applyBorder="true" applyFont="true">
      <alignment horizontal="left" vertical="top"/>
      <protection locked="true"/>
    </xf>
    <xf numFmtId="0" fontId="4712" fillId="0" borderId="4" xfId="0" applyBorder="true" applyFont="true">
      <alignment horizontal="left" vertical="top"/>
      <protection locked="true"/>
    </xf>
    <xf numFmtId="0" fontId="4713" fillId="0" borderId="4" xfId="0" applyBorder="true" applyFont="true">
      <alignment horizontal="left" vertical="top"/>
      <protection locked="true"/>
    </xf>
    <xf numFmtId="0" fontId="4714" fillId="0" borderId="0" xfId="0" applyFont="true"/>
    <xf numFmtId="0" fontId="4715" fillId="0" borderId="4" xfId="0" applyBorder="true" applyFont="true">
      <alignment horizontal="left" vertical="top"/>
      <protection locked="true"/>
    </xf>
    <xf numFmtId="4" fontId="4716" fillId="0" borderId="4" xfId="0" applyBorder="true" applyFont="true" applyNumberFormat="true">
      <alignment horizontal="right" vertical="top"/>
      <protection locked="true"/>
    </xf>
    <xf numFmtId="4" fontId="4717" fillId="0" borderId="4" xfId="0" applyBorder="true" applyFont="true" applyNumberFormat="true">
      <alignment horizontal="right" vertical="top"/>
      <protection locked="true"/>
    </xf>
    <xf numFmtId="4" fontId="4718" fillId="3" borderId="4" xfId="0" applyFill="true" applyBorder="true" applyFont="true" applyNumberFormat="true">
      <alignment vertical="top"/>
      <protection locked="false"/>
    </xf>
    <xf numFmtId="0" fontId="4719" fillId="0" borderId="4" xfId="0" applyBorder="true" applyFont="true">
      <alignment horizontal="left" vertical="top"/>
      <protection locked="true"/>
    </xf>
    <xf numFmtId="0" fontId="4720" fillId="0" borderId="4" xfId="0" applyBorder="true" applyFont="true">
      <alignment horizontal="left" vertical="top"/>
      <protection locked="true"/>
    </xf>
    <xf numFmtId="0" fontId="4721" fillId="0" borderId="4" xfId="0" applyBorder="true" applyFont="true">
      <alignment horizontal="left" vertical="top"/>
      <protection locked="true"/>
    </xf>
    <xf numFmtId="0" fontId="4722" fillId="0" borderId="4" xfId="0" applyBorder="true" applyFont="true">
      <alignment horizontal="left" vertical="top"/>
      <protection locked="true"/>
    </xf>
    <xf numFmtId="0" fontId="4723" fillId="0" borderId="4" xfId="0" applyBorder="true" applyFont="true">
      <alignment horizontal="left" vertical="top"/>
      <protection locked="true"/>
    </xf>
    <xf numFmtId="0" fontId="4724" fillId="0" borderId="0" xfId="0" applyFont="true"/>
    <xf numFmtId="0" fontId="4725" fillId="0" borderId="4" xfId="0" applyBorder="true" applyFont="true">
      <alignment horizontal="left" vertical="top"/>
      <protection locked="true"/>
    </xf>
    <xf numFmtId="4" fontId="4726" fillId="0" borderId="4" xfId="0" applyBorder="true" applyFont="true" applyNumberFormat="true">
      <alignment horizontal="right" vertical="top"/>
      <protection locked="true"/>
    </xf>
    <xf numFmtId="4" fontId="4727" fillId="0" borderId="4" xfId="0" applyBorder="true" applyFont="true" applyNumberFormat="true">
      <alignment horizontal="right" vertical="top"/>
      <protection locked="true"/>
    </xf>
    <xf numFmtId="4" fontId="4728" fillId="3" borderId="4" xfId="0" applyFill="true" applyBorder="true" applyFont="true" applyNumberFormat="true">
      <alignment vertical="top"/>
      <protection locked="false"/>
    </xf>
    <xf numFmtId="0" fontId="4729" fillId="0" borderId="4" xfId="0" applyBorder="true" applyFont="true">
      <alignment horizontal="left" vertical="top"/>
      <protection locked="true"/>
    </xf>
    <xf numFmtId="0" fontId="4730" fillId="0" borderId="4" xfId="0" applyBorder="true" applyFont="true">
      <alignment horizontal="left" vertical="top"/>
      <protection locked="true"/>
    </xf>
    <xf numFmtId="0" fontId="4731" fillId="0" borderId="4" xfId="0" applyBorder="true" applyFont="true">
      <alignment horizontal="left" vertical="top"/>
      <protection locked="true"/>
    </xf>
    <xf numFmtId="0" fontId="4732" fillId="0" borderId="4" xfId="0" applyBorder="true" applyFont="true">
      <alignment horizontal="left" vertical="top"/>
      <protection locked="true"/>
    </xf>
    <xf numFmtId="0" fontId="4733" fillId="0" borderId="4" xfId="0" applyBorder="true" applyFont="true">
      <alignment horizontal="left" vertical="top"/>
      <protection locked="true"/>
    </xf>
    <xf numFmtId="0" fontId="4734" fillId="0" borderId="0" xfId="0" applyFont="true"/>
    <xf numFmtId="0" fontId="4735" fillId="0" borderId="4" xfId="0" applyBorder="true" applyFont="true">
      <alignment horizontal="left" vertical="top"/>
      <protection locked="true"/>
    </xf>
    <xf numFmtId="4" fontId="4736" fillId="0" borderId="4" xfId="0" applyBorder="true" applyFont="true" applyNumberFormat="true">
      <alignment horizontal="right" vertical="top"/>
      <protection locked="true"/>
    </xf>
    <xf numFmtId="4" fontId="4737" fillId="0" borderId="4" xfId="0" applyBorder="true" applyFont="true" applyNumberFormat="true">
      <alignment horizontal="right" vertical="top"/>
      <protection locked="true"/>
    </xf>
    <xf numFmtId="4" fontId="4738" fillId="3" borderId="4" xfId="0" applyFill="true" applyBorder="true" applyFont="true" applyNumberFormat="true">
      <alignment vertical="top"/>
      <protection locked="false"/>
    </xf>
    <xf numFmtId="0" fontId="4739" fillId="0" borderId="4" xfId="0" applyBorder="true" applyFont="true">
      <alignment horizontal="left" vertical="top"/>
      <protection locked="true"/>
    </xf>
    <xf numFmtId="0" fontId="4740" fillId="0" borderId="4" xfId="0" applyBorder="true" applyFont="true">
      <alignment horizontal="left" vertical="top"/>
      <protection locked="true"/>
    </xf>
    <xf numFmtId="0" fontId="4741" fillId="0" borderId="4" xfId="0" applyBorder="true" applyFont="true">
      <alignment horizontal="left" vertical="top"/>
      <protection locked="true"/>
    </xf>
    <xf numFmtId="0" fontId="4742" fillId="0" borderId="4" xfId="0" applyBorder="true" applyFont="true">
      <alignment horizontal="left" vertical="top"/>
      <protection locked="true"/>
    </xf>
    <xf numFmtId="0" fontId="4743" fillId="0" borderId="4" xfId="0" applyBorder="true" applyFont="true">
      <alignment horizontal="left" vertical="top"/>
      <protection locked="true"/>
    </xf>
    <xf numFmtId="0" fontId="4744" fillId="0" borderId="0" xfId="0" applyFont="true"/>
    <xf numFmtId="0" fontId="4745" fillId="0" borderId="4" xfId="0" applyBorder="true" applyFont="true">
      <alignment horizontal="left" vertical="top"/>
      <protection locked="true"/>
    </xf>
    <xf numFmtId="4" fontId="4746" fillId="0" borderId="4" xfId="0" applyBorder="true" applyFont="true" applyNumberFormat="true">
      <alignment horizontal="right" vertical="top"/>
      <protection locked="true"/>
    </xf>
    <xf numFmtId="4" fontId="4747" fillId="0" borderId="4" xfId="0" applyBorder="true" applyFont="true" applyNumberFormat="true">
      <alignment horizontal="right" vertical="top"/>
      <protection locked="true"/>
    </xf>
    <xf numFmtId="4" fontId="4748" fillId="0" borderId="4" xfId="0" applyBorder="true" applyFont="true" applyNumberFormat="true">
      <alignment horizontal="right" vertical="top"/>
      <protection locked="true"/>
    </xf>
    <xf numFmtId="0" fontId="4749" fillId="0" borderId="4" xfId="0" applyBorder="true" applyFont="true">
      <alignment horizontal="left" vertical="top"/>
      <protection locked="true"/>
    </xf>
    <xf numFmtId="0" fontId="4750" fillId="0" borderId="4" xfId="0" applyBorder="true" applyFont="true">
      <alignment horizontal="left" vertical="top"/>
      <protection locked="true"/>
    </xf>
    <xf numFmtId="0" fontId="4751" fillId="0" borderId="4" xfId="0" applyBorder="true" applyFont="true">
      <alignment horizontal="left" vertical="top"/>
      <protection locked="true"/>
    </xf>
    <xf numFmtId="0" fontId="4752" fillId="0" borderId="4" xfId="0" applyBorder="true" applyFont="true">
      <alignment horizontal="left" vertical="top"/>
      <protection locked="true"/>
    </xf>
    <xf numFmtId="0" fontId="4753" fillId="0" borderId="4" xfId="0" applyBorder="true" applyFont="true">
      <alignment horizontal="left" vertical="top"/>
      <protection locked="true"/>
    </xf>
    <xf numFmtId="0" fontId="4754" fillId="0" borderId="0" xfId="0" applyFont="true"/>
    <xf numFmtId="0" fontId="4755" fillId="0" borderId="4" xfId="0" applyBorder="true" applyFont="true">
      <alignment horizontal="left" vertical="top"/>
      <protection locked="true"/>
    </xf>
    <xf numFmtId="4" fontId="4756" fillId="0" borderId="4" xfId="0" applyBorder="true" applyFont="true" applyNumberFormat="true">
      <alignment horizontal="right" vertical="top"/>
      <protection locked="true"/>
    </xf>
    <xf numFmtId="0" fontId="4757" fillId="0" borderId="4" xfId="0" applyBorder="true" applyFont="true">
      <alignment horizontal="left" vertical="top"/>
      <protection locked="true"/>
    </xf>
    <xf numFmtId="0" fontId="4758" fillId="0" borderId="4" xfId="0" applyBorder="true" applyFont="true">
      <alignment horizontal="left" vertical="top"/>
      <protection locked="true"/>
    </xf>
    <xf numFmtId="0" fontId="4759" fillId="0" borderId="4" xfId="0" applyBorder="true" applyFont="true">
      <alignment horizontal="left" vertical="top"/>
      <protection locked="true"/>
    </xf>
    <xf numFmtId="4" fontId="4760" fillId="3" borderId="4" xfId="0" applyFill="true" applyBorder="true" applyNumberFormat="true" applyFont="true">
      <alignment vertical="top" horizontal="right"/>
      <protection locked="false"/>
    </xf>
    <xf numFmtId="0" fontId="4761" fillId="0" borderId="0" xfId="0" applyFont="true"/>
    <xf numFmtId="0" fontId="4762" fillId="0" borderId="4" xfId="0" applyBorder="true" applyFont="true">
      <alignment horizontal="left" vertical="top"/>
      <protection locked="true"/>
    </xf>
    <xf numFmtId="0" fontId="4763" fillId="0" borderId="4" xfId="0" applyBorder="true" applyFont="true">
      <alignment horizontal="left" vertical="top"/>
      <protection locked="true"/>
    </xf>
    <xf numFmtId="0" fontId="4764" fillId="0" borderId="4" xfId="0" applyBorder="true" applyFont="true">
      <alignment horizontal="left" vertical="top"/>
      <protection locked="true"/>
    </xf>
    <xf numFmtId="4" fontId="4765" fillId="3" borderId="4" xfId="0" applyFill="true" applyBorder="true" applyNumberFormat="true" applyFont="true">
      <alignment vertical="top" horizontal="right"/>
      <protection locked="false"/>
    </xf>
    <xf numFmtId="0" fontId="4766" fillId="0" borderId="5" xfId="0" applyFont="true" applyBorder="true">
      <alignment horizontal="center" vertical="top"/>
      <protection locked="true"/>
    </xf>
    <xf numFmtId="166" fontId="4767" fillId="0" borderId="0" xfId="0" applyFont="true" applyNumberFormat="true">
      <alignment horizontal="center" vertical="top"/>
      <protection locked="true"/>
    </xf>
    <xf numFmtId="0" fontId="4768" fillId="0" borderId="0" xfId="0" applyFont="true">
      <alignment horizontal="left" vertical="top"/>
      <protection locked="true"/>
    </xf>
    <xf numFmtId="165" fontId="4769" fillId="0" borderId="0" xfId="0" applyFont="true" applyNumberFormat="true">
      <alignment horizontal="left" vertical="top"/>
      <protection locked="true"/>
    </xf>
    <xf numFmtId="168" fontId="4770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4771" fillId="5" borderId="4" xfId="0" applyFill="true" applyBorder="true" applyFont="true">
      <alignment horizontal="left"/>
      <protection locked="true"/>
    </xf>
    <xf numFmtId="0" fontId="4772" fillId="5" borderId="4" xfId="0" applyFill="true" applyBorder="true" applyFont="true">
      <alignment horizontal="left"/>
      <protection locked="true"/>
    </xf>
    <xf numFmtId="0" fontId="4773" fillId="5" borderId="4" xfId="0" applyFill="true" applyBorder="true" applyFont="true">
      <alignment horizontal="left"/>
      <protection locked="true"/>
    </xf>
    <xf numFmtId="0" fontId="4774" fillId="5" borderId="4" xfId="0" applyFill="true" applyBorder="true" applyFont="true">
      <alignment horizontal="left"/>
      <protection locked="true"/>
    </xf>
    <xf numFmtId="0" fontId="4775" fillId="5" borderId="4" xfId="0" applyFill="true" applyBorder="true" applyFont="true">
      <alignment horizontal="left"/>
      <protection locked="true"/>
    </xf>
    <xf numFmtId="0" fontId="4776" fillId="5" borderId="4" xfId="0" applyFill="true" applyBorder="true" applyFont="true">
      <alignment horizontal="left"/>
      <protection locked="true"/>
    </xf>
    <xf numFmtId="0" fontId="4777" fillId="5" borderId="4" xfId="0" applyFill="true" applyBorder="true" applyFont="true">
      <alignment horizontal="left"/>
      <protection locked="true"/>
    </xf>
    <xf numFmtId="0" fontId="4778" fillId="5" borderId="4" xfId="0" applyFill="true" applyBorder="true" applyFont="true">
      <alignment horizontal="left"/>
      <protection locked="true"/>
    </xf>
    <xf numFmtId="0" fontId="4779" fillId="5" borderId="4" xfId="0" applyFill="true" applyBorder="true" applyFont="true">
      <alignment horizontal="left"/>
      <protection locked="true"/>
    </xf>
    <xf numFmtId="0" fontId="4780" fillId="0" borderId="4" xfId="0" applyBorder="true" applyFont="true">
      <alignment horizontal="left" vertical="top"/>
      <protection locked="true"/>
    </xf>
    <xf numFmtId="4" fontId="4781" fillId="0" borderId="4" xfId="0" applyBorder="true" applyFont="true" applyNumberFormat="true">
      <alignment horizontal="right" vertical="top"/>
      <protection locked="true"/>
    </xf>
    <xf numFmtId="4" fontId="4782" fillId="0" borderId="4" xfId="0" applyBorder="true" applyFont="true" applyNumberFormat="true">
      <alignment horizontal="right" vertical="top"/>
      <protection locked="true"/>
    </xf>
    <xf numFmtId="4" fontId="4783" fillId="3" borderId="4" xfId="0" applyFill="true" applyBorder="true" applyFont="true" applyNumberFormat="true">
      <alignment vertical="top"/>
      <protection locked="false"/>
    </xf>
    <xf numFmtId="0" fontId="4784" fillId="0" borderId="4" xfId="0" applyBorder="true" applyFont="true">
      <alignment horizontal="left" vertical="top"/>
      <protection locked="true"/>
    </xf>
    <xf numFmtId="0" fontId="4785" fillId="0" borderId="4" xfId="0" applyBorder="true" applyFont="true">
      <alignment horizontal="left" vertical="top"/>
      <protection locked="true"/>
    </xf>
    <xf numFmtId="0" fontId="4786" fillId="0" borderId="4" xfId="0" applyBorder="true" applyFont="true">
      <alignment horizontal="left" vertical="top"/>
      <protection locked="true"/>
    </xf>
    <xf numFmtId="0" fontId="4787" fillId="0" borderId="4" xfId="0" applyBorder="true" applyFont="true">
      <alignment horizontal="left" vertical="top"/>
      <protection locked="true"/>
    </xf>
    <xf numFmtId="0" fontId="4788" fillId="0" borderId="4" xfId="0" applyBorder="true" applyFont="true">
      <alignment horizontal="left" vertical="top"/>
      <protection locked="true"/>
    </xf>
    <xf numFmtId="0" fontId="4789" fillId="0" borderId="0" xfId="0" applyFont="true"/>
    <xf numFmtId="0" fontId="4790" fillId="0" borderId="4" xfId="0" applyBorder="true" applyFont="true">
      <alignment horizontal="left" vertical="top"/>
      <protection locked="true"/>
    </xf>
    <xf numFmtId="4" fontId="4791" fillId="0" borderId="4" xfId="0" applyBorder="true" applyFont="true" applyNumberFormat="true">
      <alignment horizontal="right" vertical="top"/>
      <protection locked="true"/>
    </xf>
    <xf numFmtId="4" fontId="4792" fillId="0" borderId="4" xfId="0" applyBorder="true" applyFont="true" applyNumberFormat="true">
      <alignment horizontal="right" vertical="top"/>
      <protection locked="true"/>
    </xf>
    <xf numFmtId="4" fontId="4793" fillId="3" borderId="4" xfId="0" applyFill="true" applyBorder="true" applyFont="true" applyNumberFormat="true">
      <alignment vertical="top"/>
      <protection locked="false"/>
    </xf>
    <xf numFmtId="0" fontId="4794" fillId="0" borderId="4" xfId="0" applyBorder="true" applyFont="true">
      <alignment horizontal="left" vertical="top"/>
      <protection locked="true"/>
    </xf>
    <xf numFmtId="0" fontId="4795" fillId="0" borderId="4" xfId="0" applyBorder="true" applyFont="true">
      <alignment horizontal="left" vertical="top"/>
      <protection locked="true"/>
    </xf>
    <xf numFmtId="0" fontId="4796" fillId="0" borderId="4" xfId="0" applyBorder="true" applyFont="true">
      <alignment horizontal="left" vertical="top"/>
      <protection locked="true"/>
    </xf>
    <xf numFmtId="0" fontId="4797" fillId="0" borderId="4" xfId="0" applyBorder="true" applyFont="true">
      <alignment horizontal="left" vertical="top"/>
      <protection locked="true"/>
    </xf>
    <xf numFmtId="0" fontId="4798" fillId="0" borderId="4" xfId="0" applyBorder="true" applyFont="true">
      <alignment horizontal="left" vertical="top"/>
      <protection locked="true"/>
    </xf>
    <xf numFmtId="0" fontId="4799" fillId="0" borderId="0" xfId="0" applyFont="true"/>
    <xf numFmtId="0" fontId="4800" fillId="0" borderId="4" xfId="0" applyBorder="true" applyFont="true">
      <alignment horizontal="left" vertical="top"/>
      <protection locked="true"/>
    </xf>
    <xf numFmtId="4" fontId="4801" fillId="0" borderId="4" xfId="0" applyBorder="true" applyFont="true" applyNumberFormat="true">
      <alignment horizontal="right" vertical="top"/>
      <protection locked="true"/>
    </xf>
    <xf numFmtId="4" fontId="4802" fillId="0" borderId="4" xfId="0" applyBorder="true" applyFont="true" applyNumberFormat="true">
      <alignment horizontal="right" vertical="top"/>
      <protection locked="true"/>
    </xf>
    <xf numFmtId="4" fontId="4803" fillId="3" borderId="4" xfId="0" applyFill="true" applyBorder="true" applyFont="true" applyNumberFormat="true">
      <alignment vertical="top"/>
      <protection locked="false"/>
    </xf>
    <xf numFmtId="0" fontId="4804" fillId="0" borderId="4" xfId="0" applyBorder="true" applyFont="true">
      <alignment horizontal="left" vertical="top"/>
      <protection locked="true"/>
    </xf>
    <xf numFmtId="0" fontId="4805" fillId="0" borderId="4" xfId="0" applyBorder="true" applyFont="true">
      <alignment horizontal="left" vertical="top"/>
      <protection locked="true"/>
    </xf>
    <xf numFmtId="0" fontId="4806" fillId="0" borderId="4" xfId="0" applyBorder="true" applyFont="true">
      <alignment horizontal="left" vertical="top"/>
      <protection locked="true"/>
    </xf>
    <xf numFmtId="0" fontId="4807" fillId="0" borderId="4" xfId="0" applyBorder="true" applyFont="true">
      <alignment horizontal="left" vertical="top"/>
      <protection locked="true"/>
    </xf>
    <xf numFmtId="0" fontId="4808" fillId="0" borderId="4" xfId="0" applyBorder="true" applyFont="true">
      <alignment horizontal="left" vertical="top"/>
      <protection locked="true"/>
    </xf>
    <xf numFmtId="0" fontId="4809" fillId="0" borderId="0" xfId="0" applyFont="true"/>
    <xf numFmtId="0" fontId="4810" fillId="0" borderId="4" xfId="0" applyBorder="true" applyFont="true">
      <alignment horizontal="left" vertical="top"/>
      <protection locked="true"/>
    </xf>
    <xf numFmtId="4" fontId="4811" fillId="0" borderId="4" xfId="0" applyBorder="true" applyFont="true" applyNumberFormat="true">
      <alignment horizontal="right" vertical="top"/>
      <protection locked="true"/>
    </xf>
    <xf numFmtId="4" fontId="4812" fillId="0" borderId="4" xfId="0" applyBorder="true" applyFont="true" applyNumberFormat="true">
      <alignment horizontal="right" vertical="top"/>
      <protection locked="true"/>
    </xf>
    <xf numFmtId="4" fontId="4813" fillId="3" borderId="4" xfId="0" applyFill="true" applyBorder="true" applyFont="true" applyNumberFormat="true">
      <alignment vertical="top"/>
      <protection locked="false"/>
    </xf>
    <xf numFmtId="0" fontId="4814" fillId="0" borderId="4" xfId="0" applyBorder="true" applyFont="true">
      <alignment horizontal="left" vertical="top"/>
      <protection locked="true"/>
    </xf>
    <xf numFmtId="0" fontId="4815" fillId="0" borderId="4" xfId="0" applyBorder="true" applyFont="true">
      <alignment horizontal="left" vertical="top"/>
      <protection locked="true"/>
    </xf>
    <xf numFmtId="0" fontId="4816" fillId="0" borderId="4" xfId="0" applyBorder="true" applyFont="true">
      <alignment horizontal="left" vertical="top"/>
      <protection locked="true"/>
    </xf>
    <xf numFmtId="0" fontId="4817" fillId="0" borderId="4" xfId="0" applyBorder="true" applyFont="true">
      <alignment horizontal="left" vertical="top"/>
      <protection locked="true"/>
    </xf>
    <xf numFmtId="0" fontId="4818" fillId="0" borderId="4" xfId="0" applyBorder="true" applyFont="true">
      <alignment horizontal="left" vertical="top"/>
      <protection locked="true"/>
    </xf>
    <xf numFmtId="0" fontId="4819" fillId="0" borderId="0" xfId="0" applyFont="true"/>
    <xf numFmtId="0" fontId="4820" fillId="0" borderId="4" xfId="0" applyBorder="true" applyFont="true">
      <alignment horizontal="left" vertical="top"/>
      <protection locked="true"/>
    </xf>
    <xf numFmtId="4" fontId="4821" fillId="0" borderId="4" xfId="0" applyBorder="true" applyFont="true" applyNumberFormat="true">
      <alignment horizontal="right" vertical="top"/>
      <protection locked="true"/>
    </xf>
    <xf numFmtId="4" fontId="4822" fillId="0" borderId="4" xfId="0" applyBorder="true" applyFont="true" applyNumberFormat="true">
      <alignment horizontal="right" vertical="top"/>
      <protection locked="true"/>
    </xf>
    <xf numFmtId="4" fontId="4823" fillId="3" borderId="4" xfId="0" applyFill="true" applyBorder="true" applyFont="true" applyNumberFormat="true">
      <alignment vertical="top"/>
      <protection locked="false"/>
    </xf>
    <xf numFmtId="0" fontId="4824" fillId="0" borderId="4" xfId="0" applyBorder="true" applyFont="true">
      <alignment horizontal="left" vertical="top"/>
      <protection locked="true"/>
    </xf>
    <xf numFmtId="0" fontId="4825" fillId="0" borderId="4" xfId="0" applyBorder="true" applyFont="true">
      <alignment horizontal="left" vertical="top"/>
      <protection locked="true"/>
    </xf>
    <xf numFmtId="0" fontId="4826" fillId="0" borderId="4" xfId="0" applyBorder="true" applyFont="true">
      <alignment horizontal="left" vertical="top"/>
      <protection locked="true"/>
    </xf>
    <xf numFmtId="0" fontId="4827" fillId="0" borderId="4" xfId="0" applyBorder="true" applyFont="true">
      <alignment horizontal="left" vertical="top"/>
      <protection locked="true"/>
    </xf>
    <xf numFmtId="0" fontId="4828" fillId="0" borderId="4" xfId="0" applyBorder="true" applyFont="true">
      <alignment horizontal="left" vertical="top"/>
      <protection locked="true"/>
    </xf>
    <xf numFmtId="0" fontId="4829" fillId="0" borderId="0" xfId="0" applyFont="true"/>
    <xf numFmtId="0" fontId="4830" fillId="0" borderId="4" xfId="0" applyBorder="true" applyFont="true">
      <alignment horizontal="left" vertical="top"/>
      <protection locked="true"/>
    </xf>
    <xf numFmtId="4" fontId="4831" fillId="0" borderId="4" xfId="0" applyBorder="true" applyFont="true" applyNumberFormat="true">
      <alignment horizontal="right" vertical="top"/>
      <protection locked="true"/>
    </xf>
    <xf numFmtId="4" fontId="4832" fillId="0" borderId="4" xfId="0" applyBorder="true" applyFont="true" applyNumberFormat="true">
      <alignment horizontal="right" vertical="top"/>
      <protection locked="true"/>
    </xf>
    <xf numFmtId="4" fontId="4833" fillId="0" borderId="4" xfId="0" applyBorder="true" applyFont="true" applyNumberFormat="true">
      <alignment horizontal="right" vertical="top"/>
      <protection locked="true"/>
    </xf>
    <xf numFmtId="0" fontId="4834" fillId="0" borderId="4" xfId="0" applyBorder="true" applyFont="true">
      <alignment horizontal="left" vertical="top"/>
      <protection locked="true"/>
    </xf>
    <xf numFmtId="0" fontId="4835" fillId="0" borderId="4" xfId="0" applyBorder="true" applyFont="true">
      <alignment horizontal="left" vertical="top"/>
      <protection locked="true"/>
    </xf>
    <xf numFmtId="0" fontId="4836" fillId="0" borderId="4" xfId="0" applyBorder="true" applyFont="true">
      <alignment horizontal="left" vertical="top"/>
      <protection locked="true"/>
    </xf>
    <xf numFmtId="0" fontId="4837" fillId="0" borderId="4" xfId="0" applyBorder="true" applyFont="true">
      <alignment horizontal="left" vertical="top"/>
      <protection locked="true"/>
    </xf>
    <xf numFmtId="0" fontId="4838" fillId="0" borderId="4" xfId="0" applyBorder="true" applyFont="true">
      <alignment horizontal="left" vertical="top"/>
      <protection locked="true"/>
    </xf>
    <xf numFmtId="0" fontId="4839" fillId="0" borderId="0" xfId="0" applyFont="true"/>
    <xf numFmtId="0" fontId="4840" fillId="0" borderId="4" xfId="0" applyBorder="true" applyFont="true">
      <alignment horizontal="left" vertical="top"/>
      <protection locked="true"/>
    </xf>
    <xf numFmtId="4" fontId="4841" fillId="0" borderId="4" xfId="0" applyBorder="true" applyFont="true" applyNumberFormat="true">
      <alignment horizontal="right" vertical="top"/>
      <protection locked="true"/>
    </xf>
    <xf numFmtId="0" fontId="4842" fillId="0" borderId="4" xfId="0" applyBorder="true" applyFont="true">
      <alignment horizontal="left" vertical="top"/>
      <protection locked="true"/>
    </xf>
    <xf numFmtId="0" fontId="4843" fillId="0" borderId="4" xfId="0" applyBorder="true" applyFont="true">
      <alignment horizontal="left" vertical="top"/>
      <protection locked="true"/>
    </xf>
    <xf numFmtId="0" fontId="4844" fillId="0" borderId="4" xfId="0" applyBorder="true" applyFont="true">
      <alignment horizontal="left" vertical="top"/>
      <protection locked="true"/>
    </xf>
    <xf numFmtId="4" fontId="4845" fillId="3" borderId="4" xfId="0" applyFill="true" applyBorder="true" applyNumberFormat="true" applyFont="true">
      <alignment vertical="top" horizontal="right"/>
      <protection locked="false"/>
    </xf>
    <xf numFmtId="0" fontId="4846" fillId="0" borderId="0" xfId="0" applyFont="true"/>
    <xf numFmtId="0" fontId="4847" fillId="0" borderId="4" xfId="0" applyBorder="true" applyFont="true">
      <alignment horizontal="left" vertical="top"/>
      <protection locked="true"/>
    </xf>
    <xf numFmtId="0" fontId="4848" fillId="0" borderId="4" xfId="0" applyBorder="true" applyFont="true">
      <alignment horizontal="left" vertical="top"/>
      <protection locked="true"/>
    </xf>
    <xf numFmtId="0" fontId="4849" fillId="0" borderId="4" xfId="0" applyBorder="true" applyFont="true">
      <alignment horizontal="left" vertical="top"/>
      <protection locked="true"/>
    </xf>
    <xf numFmtId="4" fontId="4850" fillId="3" borderId="4" xfId="0" applyFill="true" applyBorder="true" applyNumberFormat="true" applyFont="true">
      <alignment vertical="top" horizontal="right"/>
      <protection locked="false"/>
    </xf>
    <xf numFmtId="0" fontId="4851" fillId="0" borderId="0" xfId="0" applyFont="true"/>
    <xf numFmtId="0" fontId="4852" fillId="0" borderId="4" xfId="0" applyBorder="true" applyFont="true">
      <alignment horizontal="left" vertical="top"/>
      <protection locked="true"/>
    </xf>
    <xf numFmtId="0" fontId="4853" fillId="0" borderId="4" xfId="0" applyBorder="true" applyFont="true">
      <alignment horizontal="left" vertical="top"/>
      <protection locked="true"/>
    </xf>
    <xf numFmtId="0" fontId="4854" fillId="0" borderId="4" xfId="0" applyBorder="true" applyFont="true">
      <alignment horizontal="left" vertical="top"/>
      <protection locked="true"/>
    </xf>
    <xf numFmtId="4" fontId="4855" fillId="3" borderId="4" xfId="0" applyFill="true" applyBorder="true" applyNumberFormat="true" applyFont="true">
      <alignment vertical="top" horizontal="right"/>
      <protection locked="false"/>
    </xf>
    <xf numFmtId="0" fontId="4856" fillId="0" borderId="4" xfId="0" applyBorder="true" applyFont="true">
      <alignment horizontal="left" vertical="top"/>
      <protection locked="true"/>
    </xf>
    <xf numFmtId="0" fontId="4857" fillId="0" borderId="4" xfId="0" applyBorder="true" applyFont="true">
      <alignment horizontal="left" vertical="top"/>
      <protection locked="true"/>
    </xf>
    <xf numFmtId="0" fontId="4858" fillId="0" borderId="4" xfId="0" applyBorder="true" applyFont="true">
      <alignment horizontal="left" vertical="top"/>
      <protection locked="true"/>
    </xf>
    <xf numFmtId="4" fontId="4859" fillId="5" borderId="4" xfId="0" applyFill="true" applyBorder="true" applyFont="true" applyNumberFormat="true">
      <alignment horizontal="right"/>
      <protection locked="true"/>
    </xf>
    <xf numFmtId="0" fontId="4860" fillId="0" borderId="0" xfId="0" applyFont="true"/>
    <xf numFmtId="0" fontId="4861" fillId="0" borderId="4" xfId="0" applyBorder="true" applyFont="true">
      <alignment horizontal="left" vertical="top"/>
      <protection locked="true"/>
    </xf>
    <xf numFmtId="0" fontId="4862" fillId="0" borderId="4" xfId="0" applyBorder="true" applyFont="true">
      <alignment horizontal="left" vertical="top"/>
      <protection locked="true"/>
    </xf>
    <xf numFmtId="0" fontId="4863" fillId="0" borderId="4" xfId="0" applyBorder="true" applyFont="true">
      <alignment horizontal="left" vertical="top"/>
      <protection locked="true"/>
    </xf>
    <xf numFmtId="4" fontId="4864" fillId="3" borderId="4" xfId="0" applyFill="true" applyBorder="true" applyNumberFormat="true" applyFont="true">
      <alignment vertical="top" horizontal="right"/>
      <protection locked="false"/>
    </xf>
    <xf numFmtId="0" fontId="4865" fillId="0" borderId="5" xfId="0" applyFont="true" applyBorder="true">
      <alignment horizontal="center" vertical="top"/>
      <protection locked="true"/>
    </xf>
    <xf numFmtId="166" fontId="4866" fillId="0" borderId="0" xfId="0" applyFont="true" applyNumberFormat="true">
      <alignment horizontal="center" vertical="top"/>
      <protection locked="true"/>
    </xf>
    <xf numFmtId="0" fontId="4867" fillId="0" borderId="0" xfId="0" applyFont="true">
      <alignment horizontal="left" vertical="top"/>
      <protection locked="true"/>
    </xf>
    <xf numFmtId="165" fontId="4868" fillId="0" borderId="0" xfId="0" applyFont="true" applyNumberFormat="true">
      <alignment horizontal="left" vertical="top"/>
      <protection locked="true"/>
    </xf>
    <xf numFmtId="168" fontId="4869" fillId="0" borderId="0" xfId="0" applyFont="true" applyNumberFormat="true">
      <alignment horizontal="left" vertical="top"/>
      <protection locked="true"/>
    </xf>
    <xf numFmtId="169" fontId="0" fillId="0" borderId="0" xfId="0" applyNumberFormat="true"/>
    <xf numFmtId="0" fontId="4870" fillId="0" borderId="4" xfId="0" applyBorder="true" applyFont="true">
      <alignment horizontal="left" vertical="top"/>
      <protection locked="true"/>
    </xf>
    <xf numFmtId="0" fontId="4871" fillId="3" borderId="4" xfId="0" applyFill="true" applyBorder="true" applyFont="true">
      <alignment vertical="top"/>
      <protection locked="false"/>
    </xf>
    <xf numFmtId="0" fontId="4872" fillId="0" borderId="4" xfId="0" applyBorder="true" applyFont="true">
      <alignment horizontal="left" vertical="top"/>
      <protection locked="true"/>
    </xf>
    <xf numFmtId="0" fontId="4873" fillId="0" borderId="4" xfId="0" applyBorder="true" applyFont="true">
      <alignment horizontal="left" vertical="top"/>
      <protection locked="true"/>
    </xf>
    <xf numFmtId="0" fontId="4874" fillId="0" borderId="4" xfId="0" applyBorder="true" applyFont="true">
      <alignment horizontal="left" vertical="top"/>
      <protection locked="true"/>
    </xf>
    <xf numFmtId="0" fontId="4875" fillId="0" borderId="4" xfId="0" applyBorder="true" applyFont="true">
      <alignment horizontal="left" vertical="top"/>
      <protection locked="true"/>
    </xf>
    <xf numFmtId="0" fontId="4876" fillId="0" borderId="4" xfId="0" applyBorder="true" applyFont="true">
      <alignment horizontal="left" vertical="top"/>
      <protection locked="true"/>
    </xf>
    <xf numFmtId="0" fontId="4877" fillId="0" borderId="4" xfId="0" applyBorder="true" applyFont="true">
      <alignment horizontal="left" vertical="top"/>
      <protection locked="true"/>
    </xf>
    <xf numFmtId="0" fontId="4878" fillId="0" borderId="4" xfId="0" applyBorder="true" applyFont="true">
      <alignment horizontal="left" vertical="top"/>
      <protection locked="true"/>
    </xf>
    <xf numFmtId="0" fontId="4879" fillId="0" borderId="4" xfId="0" applyBorder="true" applyFont="true">
      <alignment horizontal="left" vertical="top"/>
      <protection locked="true"/>
    </xf>
    <xf numFmtId="0" fontId="4880" fillId="3" borderId="4" xfId="0" applyFill="true" applyBorder="true" applyFont="true">
      <alignment vertical="top"/>
      <protection locked="false"/>
    </xf>
    <xf numFmtId="0" fontId="4881" fillId="0" borderId="4" xfId="0" applyBorder="true" applyFont="true">
      <alignment horizontal="left" vertical="top"/>
      <protection locked="true"/>
    </xf>
    <xf numFmtId="0" fontId="4882" fillId="0" borderId="4" xfId="0" applyBorder="true" applyFont="true">
      <alignment horizontal="left" vertical="top"/>
      <protection locked="true"/>
    </xf>
    <xf numFmtId="0" fontId="4883" fillId="0" borderId="4" xfId="0" applyBorder="true" applyFont="true">
      <alignment horizontal="left" vertical="top"/>
      <protection locked="true"/>
    </xf>
    <xf numFmtId="0" fontId="4884" fillId="0" borderId="4" xfId="0" applyBorder="true" applyFont="true">
      <alignment horizontal="left" vertical="top"/>
      <protection locked="true"/>
    </xf>
    <xf numFmtId="0" fontId="4885" fillId="0" borderId="4" xfId="0" applyBorder="true" applyFont="true">
      <alignment horizontal="left" vertical="top"/>
      <protection locked="true"/>
    </xf>
    <xf numFmtId="0" fontId="4886" fillId="0" borderId="4" xfId="0" applyBorder="true" applyFont="true">
      <alignment horizontal="left" vertical="top"/>
      <protection locked="true"/>
    </xf>
    <xf numFmtId="0" fontId="4887" fillId="0" borderId="4" xfId="0" applyBorder="true" applyFont="true">
      <alignment horizontal="left" vertical="top"/>
      <protection locked="true"/>
    </xf>
    <xf numFmtId="0" fontId="4888" fillId="0" borderId="4" xfId="0" applyBorder="true" applyFont="true">
      <alignment horizontal="left" vertical="top"/>
      <protection locked="true"/>
    </xf>
    <xf numFmtId="0" fontId="4889" fillId="3" borderId="4" xfId="0" applyFill="true" applyBorder="true" applyFont="true">
      <alignment vertical="top"/>
      <protection locked="false"/>
    </xf>
    <xf numFmtId="0" fontId="4890" fillId="0" borderId="4" xfId="0" applyBorder="true" applyFont="true">
      <alignment horizontal="left" vertical="top"/>
      <protection locked="true"/>
    </xf>
    <xf numFmtId="0" fontId="4891" fillId="0" borderId="4" xfId="0" applyBorder="true" applyFont="true">
      <alignment horizontal="left" vertical="top"/>
      <protection locked="true"/>
    </xf>
    <xf numFmtId="0" fontId="4892" fillId="0" borderId="4" xfId="0" applyBorder="true" applyFont="true">
      <alignment horizontal="left" vertical="top"/>
      <protection locked="true"/>
    </xf>
    <xf numFmtId="0" fontId="4893" fillId="0" borderId="4" xfId="0" applyBorder="true" applyFont="true">
      <alignment horizontal="left" vertical="top"/>
      <protection locked="true"/>
    </xf>
    <xf numFmtId="0" fontId="4894" fillId="0" borderId="4" xfId="0" applyBorder="true" applyFont="true">
      <alignment horizontal="left" vertical="top"/>
      <protection locked="true"/>
    </xf>
    <xf numFmtId="0" fontId="4895" fillId="0" borderId="4" xfId="0" applyBorder="true" applyFont="true">
      <alignment horizontal="left" vertical="top"/>
      <protection locked="true"/>
    </xf>
    <xf numFmtId="0" fontId="4896" fillId="0" borderId="4" xfId="0" applyBorder="true" applyFont="true">
      <alignment horizontal="left" vertical="top"/>
      <protection locked="true"/>
    </xf>
    <xf numFmtId="0" fontId="4897" fillId="0" borderId="4" xfId="0" applyBorder="true" applyFont="true">
      <alignment horizontal="left" vertical="top"/>
      <protection locked="true"/>
    </xf>
    <xf numFmtId="0" fontId="4898" fillId="3" borderId="4" xfId="0" applyFill="true" applyBorder="true" applyFont="true">
      <alignment vertical="top"/>
      <protection locked="false"/>
    </xf>
    <xf numFmtId="0" fontId="4899" fillId="0" borderId="4" xfId="0" applyBorder="true" applyFont="true">
      <alignment horizontal="left" vertical="top"/>
      <protection locked="true"/>
    </xf>
    <xf numFmtId="0" fontId="4900" fillId="0" borderId="4" xfId="0" applyBorder="true" applyFont="true">
      <alignment horizontal="left" vertical="top"/>
      <protection locked="true"/>
    </xf>
    <xf numFmtId="0" fontId="4901" fillId="0" borderId="4" xfId="0" applyBorder="true" applyFont="true">
      <alignment horizontal="left" vertical="top"/>
      <protection locked="true"/>
    </xf>
    <xf numFmtId="0" fontId="4902" fillId="0" borderId="4" xfId="0" applyBorder="true" applyFont="true">
      <alignment horizontal="left" vertical="top"/>
      <protection locked="true"/>
    </xf>
    <xf numFmtId="0" fontId="4903" fillId="0" borderId="4" xfId="0" applyBorder="true" applyFont="true">
      <alignment horizontal="left" vertical="top"/>
      <protection locked="true"/>
    </xf>
    <xf numFmtId="0" fontId="4904" fillId="0" borderId="4" xfId="0" applyBorder="true" applyFont="true">
      <alignment horizontal="left" vertical="top"/>
      <protection locked="true"/>
    </xf>
    <xf numFmtId="0" fontId="4905" fillId="0" borderId="4" xfId="0" applyBorder="true" applyFont="true">
      <alignment horizontal="left" vertical="top"/>
      <protection locked="true"/>
    </xf>
    <xf numFmtId="0" fontId="4906" fillId="0" borderId="4" xfId="0" applyBorder="true" applyFont="true">
      <alignment horizontal="left" vertical="top"/>
      <protection locked="true"/>
    </xf>
    <xf numFmtId="172" fontId="4907" fillId="0" borderId="4" xfId="0" applyBorder="true" applyFont="true" applyNumberFormat="true">
      <alignment horizontal="right" vertical="top"/>
      <protection locked="true"/>
    </xf>
    <xf numFmtId="0" fontId="4908" fillId="0" borderId="4" xfId="0" applyBorder="true" applyFont="true">
      <alignment horizontal="left" vertical="top"/>
      <protection locked="true"/>
    </xf>
    <xf numFmtId="172" fontId="4909" fillId="0" borderId="4" xfId="0" applyBorder="true" applyFont="true" applyNumberFormat="true">
      <alignment horizontal="right" vertical="top"/>
      <protection locked="true"/>
    </xf>
    <xf numFmtId="0" fontId="4910" fillId="0" borderId="5" xfId="0" applyFont="true" applyBorder="true">
      <alignment horizontal="center" vertical="top"/>
      <protection locked="true"/>
    </xf>
    <xf numFmtId="166" fontId="4911" fillId="0" borderId="0" xfId="0" applyFont="true" applyNumberFormat="true">
      <alignment horizontal="center" vertical="top"/>
      <protection locked="true"/>
    </xf>
    <xf numFmtId="4" fontId="4912" fillId="0" borderId="4" xfId="0" applyBorder="true" applyFont="true" applyNumberFormat="true">
      <alignment horizontal="right" vertical="top"/>
      <protection locked="true"/>
    </xf>
    <xf numFmtId="4" fontId="4913" fillId="0" borderId="4" xfId="0" applyBorder="true" applyFont="true" applyNumberFormat="true">
      <alignment horizontal="right" vertical="top"/>
      <protection locked="true"/>
    </xf>
    <xf numFmtId="172" fontId="4914" fillId="0" borderId="4" xfId="0" applyBorder="true" applyFont="true" applyNumberFormat="true">
      <alignment horizontal="right" vertical="top"/>
      <protection locked="true"/>
    </xf>
    <xf numFmtId="172" fontId="4915" fillId="0" borderId="4" xfId="0" applyBorder="true" applyFont="true" applyNumberFormat="true">
      <alignment horizontal="right" vertical="top"/>
      <protection locked="true"/>
    </xf>
    <xf numFmtId="4" fontId="4916" fillId="0" borderId="4" xfId="0" applyBorder="true" applyFont="true" applyNumberFormat="true">
      <alignment horizontal="right" vertical="top"/>
      <protection locked="true"/>
    </xf>
    <xf numFmtId="4" fontId="4917" fillId="9" borderId="4" xfId="0" applyFont="true" applyFill="true" applyNumberFormat="true" applyBorder="true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2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3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4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5.png"/>
</Relationships>

</file>

<file path=xl/drawings/_rels/drawing6.xml.rels><?xml version="1.0" encoding="UTF-8"?>

<Relationships xmlns="http://schemas.openxmlformats.org/package/2006/relationships">
  <Relationship Id="rId1" Type="http://schemas.openxmlformats.org/officeDocument/2006/relationships/image" Target="../media/image6.png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drawing" Target="../drawings/drawing2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drawing" Target="../drawings/drawing3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drawing" Target="../drawings/drawing4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drawing" Target="../drawings/drawing5.xml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drawing" Target="../drawings/drawing6.xml"/>
</Relationships>

</file>

<file path=xl/worksheets/sheet1.xml><?xml version="1.0" encoding="utf-8"?>
<worksheet xmlns="http://schemas.openxmlformats.org/spreadsheetml/2006/main">
  <sheetPr>
    <pageSetUpPr fitToPage="false"/>
  </sheetPr>
  <dimension ref="A1"/>
  <sheetViews>
    <sheetView workbookViewId="0" tabSelected="true"/>
  </sheetViews>
  <sheetFormatPr defaultRowHeight="15.0"/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>
      <c r="A2" s="1" t="s">
        <v>1</v>
      </c>
      <c r="B2" s="1"/>
      <c r="C2" s="1"/>
      <c r="D2" s="1"/>
      <c r="E2" s="1"/>
      <c r="F2" s="1"/>
      <c r="G2" s="1"/>
      <c r="H2" s="1"/>
      <c r="I2" s="1"/>
    </row>
    <row r="3">
      <c r="A3" s="1" t="s">
        <v>2</v>
      </c>
      <c r="B3" s="1"/>
      <c r="C3" s="2" t="s">
        <v>3</v>
      </c>
      <c r="D3" s="2"/>
      <c r="E3" s="2"/>
      <c r="F3" s="2"/>
      <c r="G3" s="2"/>
      <c r="H3" s="2"/>
      <c r="I3" s="2"/>
    </row>
    <row r="4">
      <c r="A4" s="1" t="s">
        <v>4</v>
      </c>
      <c r="C4" s="2"/>
      <c r="D4" s="2"/>
      <c r="E4" s="2"/>
      <c r="F4" s="2"/>
      <c r="G4" s="2"/>
      <c r="H4" s="2"/>
      <c r="I4" s="2"/>
    </row>
    <row r="5">
      <c r="A5" s="1" t="s">
        <v>5</v>
      </c>
      <c r="B5" s="2"/>
      <c r="C5" s="2"/>
      <c r="D5" s="2"/>
      <c r="E5" s="2"/>
      <c r="F5" s="2"/>
      <c r="G5" s="2"/>
      <c r="H5" s="2"/>
      <c r="I5" s="2"/>
    </row>
    <row r="6">
      <c r="A6" s="1" t="s">
        <v>6</v>
      </c>
      <c r="B6" s="1"/>
      <c r="C6" s="1"/>
      <c r="D6" s="1"/>
      <c r="E6" s="1"/>
      <c r="F6" s="1"/>
      <c r="G6" s="1"/>
      <c r="H6" s="1"/>
      <c r="I6" s="1"/>
    </row>
    <row r="7">
      <c r="A7" s="1" t="s">
        <v>7</v>
      </c>
      <c r="B7" s="1"/>
      <c r="C7" s="2"/>
      <c r="D7" s="2"/>
      <c r="E7" s="2"/>
      <c r="F7" s="2"/>
      <c r="G7" s="2"/>
      <c r="H7" s="2"/>
      <c r="I7" s="2"/>
    </row>
    <row r="8">
      <c r="A8" s="1" t="s">
        <v>8</v>
      </c>
      <c r="B8" s="1"/>
      <c r="C8" s="3" t="s">
        <v>9</v>
      </c>
      <c r="D8" s="3"/>
      <c r="E8" s="3"/>
      <c r="F8" s="3"/>
      <c r="G8" s="3"/>
      <c r="H8" s="3"/>
      <c r="I8" s="3"/>
    </row>
    <row r="9">
      <c r="A9" s="1" t="s">
        <v>10</v>
      </c>
      <c r="B9" s="1"/>
      <c r="C9" s="5" t="s">
        <v>9</v>
      </c>
      <c r="D9" s="5"/>
      <c r="E9" s="5"/>
      <c r="F9" s="5"/>
      <c r="G9" s="5"/>
      <c r="H9" s="5"/>
      <c r="I9" s="5"/>
    </row>
    <row r="10">
      <c r="A10" s="1" t="s">
        <v>11</v>
      </c>
      <c r="B10" s="1"/>
      <c r="C10" s="2"/>
      <c r="D10" s="2"/>
      <c r="E10" s="2"/>
      <c r="F10" s="2"/>
      <c r="G10" s="2"/>
      <c r="H10" s="2"/>
      <c r="I10" s="2"/>
    </row>
    <row r="11">
      <c r="A11" s="1" t="s">
        <v>12</v>
      </c>
      <c r="B11" s="1"/>
      <c r="C11" s="2"/>
      <c r="D11" s="2"/>
      <c r="E11" s="2"/>
      <c r="F11" s="2"/>
      <c r="G11" s="2"/>
      <c r="H11" s="2"/>
      <c r="I11" s="2"/>
    </row>
    <row r="12">
      <c r="A12" s="1" t="s">
        <v>13</v>
      </c>
      <c r="B12" s="1"/>
      <c r="C12" s="4"/>
      <c r="D12" s="4"/>
      <c r="E12" s="4"/>
      <c r="F12" s="4"/>
      <c r="G12" s="4"/>
      <c r="H12" s="4"/>
      <c r="I12" s="4"/>
    </row>
    <row r="13">
      <c r="A13" s="1" t="s">
        <v>14</v>
      </c>
      <c r="B13" s="1"/>
      <c r="C13" s="2"/>
      <c r="D13" s="2"/>
      <c r="E13" s="2"/>
      <c r="F13" s="2"/>
      <c r="G13" s="2"/>
      <c r="H13" s="2"/>
      <c r="I13" s="2"/>
    </row>
    <row r="14">
      <c r="A14" s="1" t="s">
        <v>15</v>
      </c>
      <c r="B14" s="1"/>
      <c r="C14" s="2"/>
      <c r="D14" s="2"/>
      <c r="E14" s="2"/>
      <c r="F14" s="2"/>
      <c r="G14" s="2"/>
      <c r="H14" s="2"/>
      <c r="I14" s="2"/>
    </row>
    <row r="15">
      <c r="A15" s="1"/>
      <c r="B15" s="1"/>
      <c r="C15" s="1"/>
      <c r="D15" s="1"/>
      <c r="E15" s="1"/>
      <c r="F15" s="1"/>
      <c r="G15" s="1"/>
      <c r="H15" s="1"/>
      <c r="I15" s="1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1"/>
      <c r="B17" s="1"/>
      <c r="C17" s="1"/>
      <c r="D17" s="1"/>
      <c r="E17" s="1"/>
      <c r="F17" s="1"/>
      <c r="G17" s="1"/>
      <c r="H17" s="1"/>
      <c r="I17" s="1"/>
    </row>
  </sheetData>
  <sheetProtection password="BF59" sheet="true" scenarios="true" objects="true" selectLockedCells="true"/>
  <mergeCells>
    <mergeCell ref="A1:I1"/>
    <mergeCell ref="A2:I2"/>
    <mergeCell ref="A3:B3"/>
    <mergeCell ref="C3:I3"/>
    <mergeCell ref="A4:B4"/>
    <mergeCell ref="C4:I4"/>
    <mergeCell ref="A5:B5"/>
    <mergeCell ref="C5:I5"/>
    <mergeCell ref="A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I17"/>
  </mergeCells>
  <pageMargins bottom="0.75" footer="0.5" header="0.5" left="0.5" right="0.5" top="0.75"/>
  <pageSetup orientation="landscape"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8.0" collapsed="false"/>
    <col min="2" max="2" customWidth="true" width="30.0" collapsed="false"/>
    <col min="3" max="3" customWidth="true" width="10.0" collapsed="false"/>
    <col min="4" max="4" customWidth="true" width="12.0" collapsed="false"/>
    <col min="5" max="5" customWidth="true" width="10.0" collapsed="false"/>
    <col min="6" max="6" customWidth="true" width="13.0" collapsed="false"/>
    <col min="7" max="7" customWidth="true" width="10.0" collapsed="false"/>
    <col min="8" max="8" customWidth="true" width="10.0" collapsed="false"/>
    <col min="9" max="9" customWidth="true" width="10.0" collapsed="false"/>
    <col min="10" max="10" customWidth="true" width="10.0" collapsed="false"/>
    <col min="11" max="11" customWidth="true" width="10.0" collapsed="false"/>
    <col min="12" max="12" customWidth="true" width="10.0" collapsed="false"/>
    <col min="13" max="13" customWidth="true" width="12.0" collapsed="false"/>
    <col min="14" max="14" customWidth="true" width="12.0" collapsed="false"/>
    <col min="15" max="15" customWidth="true" width="12.0" collapsed="false"/>
  </cols>
  <sheetData>
    <row r="1">
      <c r="A1" s="6" t="s">
        <v>0</v>
      </c>
    </row>
    <row r="2">
      <c r="A2" s="6" t="s">
        <v>16</v>
      </c>
    </row>
    <row r="3">
      <c r="A3" s="6" t="s">
        <v>17</v>
      </c>
      <c r="B3" s="9" t="s">
        <f>DADOS!C3</f>
      </c>
    </row>
    <row r="4">
      <c r="A4" s="6" t="s">
        <v>18</v>
      </c>
      <c r="B4" s="6" t="s">
        <f>DADOS!C7</f>
      </c>
      <c r="G4" s="6" t="s">
        <v>19</v>
      </c>
      <c r="H4" s="8">
        <f>DADOS!C9</f>
      </c>
    </row>
    <row r="5">
      <c r="A5" s="6" t="s">
        <v>20</v>
      </c>
      <c r="B5" s="7">
        <f>DADOS!C8</f>
      </c>
      <c r="C5" s="6" t="s">
        <v>9</v>
      </c>
      <c r="D5" s="6" t="s">
        <v>21</v>
      </c>
      <c r="E5" s="6" t="s">
        <f>DADOS!C13</f>
      </c>
      <c r="F5" s="6" t="s">
        <v>9</v>
      </c>
      <c r="G5" s="6" t="s">
        <v>9</v>
      </c>
      <c r="H5" s="6" t="s">
        <v>22</v>
      </c>
      <c r="I5" s="6" t="s">
        <f>DADOS!C14</f>
      </c>
    </row>
    <row r="7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29</v>
      </c>
      <c r="H7" s="10" t="s">
        <v>30</v>
      </c>
      <c r="I7" s="10" t="s">
        <v>31</v>
      </c>
      <c r="J7" s="10" t="s">
        <v>32</v>
      </c>
      <c r="K7" s="10" t="s">
        <v>33</v>
      </c>
      <c r="L7" s="10" t="s">
        <v>34</v>
      </c>
      <c r="M7" s="10" t="s">
        <v>35</v>
      </c>
      <c r="N7" s="10" t="s">
        <v>36</v>
      </c>
      <c r="O7" s="10" t="s">
        <v>37</v>
      </c>
    </row>
    <row r="8">
      <c r="A8" s="11" t="s">
        <v>38</v>
      </c>
      <c r="B8" s="12" t="s">
        <v>39</v>
      </c>
      <c r="C8" s="13"/>
      <c r="D8" s="14"/>
      <c r="E8" s="15"/>
      <c r="F8" s="16"/>
      <c r="G8" s="17"/>
      <c r="H8" s="18"/>
      <c r="I8" s="19"/>
      <c r="J8" s="20"/>
      <c r="K8" s="21"/>
      <c r="L8" s="22"/>
      <c r="M8" s="23">
        <f>SUM(M9:M9)</f>
      </c>
      <c r="N8" s="24">
        <f>SUM(N9:N9)</f>
      </c>
      <c r="O8" s="25">
        <f>SUM(O9:O9)</f>
      </c>
      <c r="P8" s="26" t="s">
        <v>40</v>
      </c>
    </row>
    <row r="9">
      <c r="A9" s="27" t="s">
        <v>41</v>
      </c>
      <c r="B9" s="28" t="s">
        <v>42</v>
      </c>
      <c r="C9" s="29" t="s">
        <v>43</v>
      </c>
      <c r="D9" s="30" t="n">
        <v>1.0</v>
      </c>
      <c r="E9" s="31" t="n">
        <v>56243.95</v>
      </c>
      <c r="F9" s="32" t="n">
        <v>20.34</v>
      </c>
      <c r="G9" s="33" t="n">
        <v>67683.97</v>
      </c>
      <c r="H9" s="34"/>
      <c r="I9" s="35">
        <f>ROUND('BDI Principal'!D14,2)</f>
      </c>
      <c r="J9" s="36">
        <f>ROUND((ROUND(H9,2)*I9/100)+ROUND(H9,2),2)</f>
      </c>
      <c r="K9" s="37"/>
      <c r="L9" s="38">
        <f>J9-K9</f>
      </c>
      <c r="M9" s="39">
        <f>ROUND(K9*D9,2)</f>
      </c>
      <c r="N9" s="40">
        <f>O9-M9</f>
      </c>
      <c r="O9" s="41">
        <f>ROUND(D9*J9,2)</f>
      </c>
      <c r="P9" s="42" t="s">
        <v>23</v>
      </c>
    </row>
    <row r="10">
      <c r="A10" s="43" t="s">
        <v>44</v>
      </c>
      <c r="B10" s="44" t="s">
        <v>45</v>
      </c>
      <c r="C10" s="45"/>
      <c r="D10" s="46"/>
      <c r="E10" s="47"/>
      <c r="F10" s="48"/>
      <c r="G10" s="49"/>
      <c r="H10" s="50"/>
      <c r="I10" s="51"/>
      <c r="J10" s="52"/>
      <c r="K10" s="53"/>
      <c r="L10" s="54"/>
      <c r="M10" s="55"/>
      <c r="N10" s="56"/>
      <c r="O10" s="4923">
        <f>O11+O14+O19</f>
      </c>
      <c r="P10" s="58" t="s">
        <v>40</v>
      </c>
    </row>
    <row r="11">
      <c r="A11" s="59" t="s">
        <v>46</v>
      </c>
      <c r="B11" s="60" t="s">
        <v>47</v>
      </c>
      <c r="C11" s="61"/>
      <c r="D11" s="62"/>
      <c r="E11" s="63"/>
      <c r="F11" s="64"/>
      <c r="G11" s="65"/>
      <c r="H11" s="66"/>
      <c r="I11" s="67"/>
      <c r="J11" s="68"/>
      <c r="K11" s="69"/>
      <c r="L11" s="70"/>
      <c r="M11" s="71">
        <f>SUM(M12:M13)</f>
      </c>
      <c r="N11" s="72">
        <f>SUM(N12:N13)</f>
      </c>
      <c r="O11" s="73">
        <f>SUM(O12:O13)</f>
      </c>
      <c r="P11" s="74" t="s">
        <v>40</v>
      </c>
    </row>
    <row r="12">
      <c r="A12" s="75" t="s">
        <v>48</v>
      </c>
      <c r="B12" s="76" t="s">
        <v>49</v>
      </c>
      <c r="C12" s="77" t="s">
        <v>50</v>
      </c>
      <c r="D12" s="78" t="n">
        <v>4.5</v>
      </c>
      <c r="E12" s="79" t="n">
        <v>466.08</v>
      </c>
      <c r="F12" s="80" t="n">
        <v>20.34</v>
      </c>
      <c r="G12" s="81" t="n">
        <v>560.88</v>
      </c>
      <c r="H12" s="82"/>
      <c r="I12" s="83">
        <f>ROUND('BDI Principal'!D14,2)</f>
      </c>
      <c r="J12" s="84">
        <f>ROUND((ROUND(H12,2)*I12/100)+ROUND(H12,2),2)</f>
      </c>
      <c r="K12" s="85"/>
      <c r="L12" s="86">
        <f>J12-K12</f>
      </c>
      <c r="M12" s="87">
        <f>ROUND(K12*D12,2)</f>
      </c>
      <c r="N12" s="88">
        <f>O12-M12</f>
      </c>
      <c r="O12" s="89">
        <f>ROUND(D12*J12,2)</f>
      </c>
      <c r="P12" s="90" t="s">
        <v>23</v>
      </c>
    </row>
    <row r="13">
      <c r="A13" s="91" t="s">
        <v>51</v>
      </c>
      <c r="B13" s="92" t="s">
        <v>52</v>
      </c>
      <c r="C13" s="93" t="s">
        <v>50</v>
      </c>
      <c r="D13" s="94" t="n">
        <v>0.8</v>
      </c>
      <c r="E13" s="95" t="n">
        <v>466.08</v>
      </c>
      <c r="F13" s="96" t="n">
        <v>20.34</v>
      </c>
      <c r="G13" s="97" t="n">
        <v>560.88</v>
      </c>
      <c r="H13" s="98"/>
      <c r="I13" s="99">
        <f>ROUND('BDI Principal'!D14,2)</f>
      </c>
      <c r="J13" s="100">
        <f>ROUND((ROUND(H13,2)*I13/100)+ROUND(H13,2),2)</f>
      </c>
      <c r="K13" s="101"/>
      <c r="L13" s="102">
        <f>J13-K13</f>
      </c>
      <c r="M13" s="103">
        <f>ROUND(K13*D13,2)</f>
      </c>
      <c r="N13" s="104">
        <f>O13-M13</f>
      </c>
      <c r="O13" s="105">
        <f>ROUND(D13*J13,2)</f>
      </c>
      <c r="P13" s="106" t="s">
        <v>23</v>
      </c>
    </row>
    <row r="14">
      <c r="A14" s="107" t="s">
        <v>53</v>
      </c>
      <c r="B14" s="108" t="s">
        <v>54</v>
      </c>
      <c r="C14" s="109"/>
      <c r="D14" s="110"/>
      <c r="E14" s="111"/>
      <c r="F14" s="112"/>
      <c r="G14" s="113"/>
      <c r="H14" s="114"/>
      <c r="I14" s="115"/>
      <c r="J14" s="116"/>
      <c r="K14" s="117"/>
      <c r="L14" s="118"/>
      <c r="M14" s="119">
        <f>SUM(M15:M18)</f>
      </c>
      <c r="N14" s="120">
        <f>SUM(N15:N18)</f>
      </c>
      <c r="O14" s="121">
        <f>SUM(O15:O18)</f>
      </c>
      <c r="P14" s="122" t="s">
        <v>40</v>
      </c>
    </row>
    <row r="15">
      <c r="A15" s="123" t="s">
        <v>55</v>
      </c>
      <c r="B15" s="124" t="s">
        <v>56</v>
      </c>
      <c r="C15" s="125" t="s">
        <v>57</v>
      </c>
      <c r="D15" s="126" t="n">
        <v>6.0</v>
      </c>
      <c r="E15" s="127" t="n">
        <v>856.25</v>
      </c>
      <c r="F15" s="128" t="n">
        <v>12.74</v>
      </c>
      <c r="G15" s="129" t="n">
        <v>965.34</v>
      </c>
      <c r="H15" s="130"/>
      <c r="I15" s="131">
        <f>'BDI Outros'!D14</f>
      </c>
      <c r="J15" s="132">
        <f>ROUND((ROUND(H15,2)*I15/100)+ROUND(H15,2),2)</f>
      </c>
      <c r="K15" s="133"/>
      <c r="L15" s="134">
        <f>J15-K15</f>
      </c>
      <c r="M15" s="135">
        <f>ROUND(K15*D15,2)</f>
      </c>
      <c r="N15" s="136">
        <f>O15-M15</f>
      </c>
      <c r="O15" s="137">
        <f>ROUND(D15*J15,2)</f>
      </c>
      <c r="P15" s="138" t="s">
        <v>23</v>
      </c>
    </row>
    <row r="16">
      <c r="A16" s="139" t="s">
        <v>58</v>
      </c>
      <c r="B16" s="140" t="s">
        <v>59</v>
      </c>
      <c r="C16" s="141" t="s">
        <v>57</v>
      </c>
      <c r="D16" s="142" t="n">
        <v>6.0</v>
      </c>
      <c r="E16" s="143" t="n">
        <v>674.14</v>
      </c>
      <c r="F16" s="144" t="n">
        <v>20.34</v>
      </c>
      <c r="G16" s="145" t="n">
        <v>811.26</v>
      </c>
      <c r="H16" s="146"/>
      <c r="I16" s="147">
        <f>ROUND('BDI Principal'!D14,2)</f>
      </c>
      <c r="J16" s="148">
        <f>ROUND((ROUND(H16,2)*I16/100)+ROUND(H16,2),2)</f>
      </c>
      <c r="K16" s="149"/>
      <c r="L16" s="150">
        <f>J16-K16</f>
      </c>
      <c r="M16" s="151">
        <f>ROUND(K16*D16,2)</f>
      </c>
      <c r="N16" s="152">
        <f>O16-M16</f>
      </c>
      <c r="O16" s="153">
        <f>ROUND(D16*J16,2)</f>
      </c>
      <c r="P16" s="154" t="s">
        <v>23</v>
      </c>
    </row>
    <row r="17">
      <c r="A17" s="155" t="s">
        <v>60</v>
      </c>
      <c r="B17" s="156" t="s">
        <v>61</v>
      </c>
      <c r="C17" s="157" t="s">
        <v>57</v>
      </c>
      <c r="D17" s="158" t="n">
        <v>6.0</v>
      </c>
      <c r="E17" s="159" t="n">
        <v>1064.37</v>
      </c>
      <c r="F17" s="160" t="n">
        <v>20.34</v>
      </c>
      <c r="G17" s="161" t="n">
        <v>1280.86</v>
      </c>
      <c r="H17" s="162"/>
      <c r="I17" s="163">
        <f>ROUND('BDI Principal'!D14,2)</f>
      </c>
      <c r="J17" s="164">
        <f>ROUND((ROUND(H17,2)*I17/100)+ROUND(H17,2),2)</f>
      </c>
      <c r="K17" s="165"/>
      <c r="L17" s="166">
        <f>J17-K17</f>
      </c>
      <c r="M17" s="167">
        <f>ROUND(K17*D17,2)</f>
      </c>
      <c r="N17" s="168">
        <f>O17-M17</f>
      </c>
      <c r="O17" s="169">
        <f>ROUND(D17*J17,2)</f>
      </c>
      <c r="P17" s="170" t="s">
        <v>23</v>
      </c>
    </row>
    <row r="18">
      <c r="A18" s="171" t="s">
        <v>62</v>
      </c>
      <c r="B18" s="172" t="s">
        <v>63</v>
      </c>
      <c r="C18" s="173" t="s">
        <v>50</v>
      </c>
      <c r="D18" s="174" t="n">
        <v>13.5</v>
      </c>
      <c r="E18" s="175" t="n">
        <v>628.04</v>
      </c>
      <c r="F18" s="176" t="n">
        <v>20.34</v>
      </c>
      <c r="G18" s="177" t="n">
        <v>755.78</v>
      </c>
      <c r="H18" s="178"/>
      <c r="I18" s="179">
        <f>ROUND('BDI Principal'!D14,2)</f>
      </c>
      <c r="J18" s="180">
        <f>ROUND((ROUND(H18,2)*I18/100)+ROUND(H18,2),2)</f>
      </c>
      <c r="K18" s="181"/>
      <c r="L18" s="182">
        <f>J18-K18</f>
      </c>
      <c r="M18" s="183">
        <f>ROUND(K18*D18,2)</f>
      </c>
      <c r="N18" s="184">
        <f>O18-M18</f>
      </c>
      <c r="O18" s="185">
        <f>ROUND(D18*J18,2)</f>
      </c>
      <c r="P18" s="186" t="s">
        <v>23</v>
      </c>
    </row>
    <row r="19">
      <c r="A19" s="187" t="s">
        <v>64</v>
      </c>
      <c r="B19" s="188" t="s">
        <v>65</v>
      </c>
      <c r="C19" s="189"/>
      <c r="D19" s="190"/>
      <c r="E19" s="191"/>
      <c r="F19" s="192"/>
      <c r="G19" s="193"/>
      <c r="H19" s="194"/>
      <c r="I19" s="195"/>
      <c r="J19" s="196"/>
      <c r="K19" s="197"/>
      <c r="L19" s="198"/>
      <c r="M19" s="199">
        <f>SUM(M20:M20)</f>
      </c>
      <c r="N19" s="200">
        <f>SUM(N20:N20)</f>
      </c>
      <c r="O19" s="201">
        <f>SUM(O20:O20)</f>
      </c>
      <c r="P19" s="202" t="s">
        <v>40</v>
      </c>
    </row>
    <row r="20">
      <c r="A20" s="203" t="s">
        <v>66</v>
      </c>
      <c r="B20" s="204" t="s">
        <v>67</v>
      </c>
      <c r="C20" s="205" t="s">
        <v>50</v>
      </c>
      <c r="D20" s="206" t="n">
        <v>251.29</v>
      </c>
      <c r="E20" s="207" t="n">
        <v>74.85</v>
      </c>
      <c r="F20" s="208" t="n">
        <v>20.34</v>
      </c>
      <c r="G20" s="209" t="n">
        <v>90.07</v>
      </c>
      <c r="H20" s="210"/>
      <c r="I20" s="211">
        <f>ROUND('BDI Principal'!D14,2)</f>
      </c>
      <c r="J20" s="212">
        <f>ROUND((ROUND(H20,2)*I20/100)+ROUND(H20,2),2)</f>
      </c>
      <c r="K20" s="213"/>
      <c r="L20" s="214">
        <f>J20-K20</f>
      </c>
      <c r="M20" s="215">
        <f>ROUND(K20*D20,2)</f>
      </c>
      <c r="N20" s="216">
        <f>O20-M20</f>
      </c>
      <c r="O20" s="217">
        <f>ROUND(D20*J20,2)</f>
      </c>
      <c r="P20" s="218" t="s">
        <v>23</v>
      </c>
    </row>
    <row r="21">
      <c r="A21" s="219" t="s">
        <v>68</v>
      </c>
      <c r="B21" s="220" t="s">
        <v>69</v>
      </c>
      <c r="C21" s="221"/>
      <c r="D21" s="222"/>
      <c r="E21" s="223"/>
      <c r="F21" s="224"/>
      <c r="G21" s="225"/>
      <c r="H21" s="226"/>
      <c r="I21" s="227"/>
      <c r="J21" s="228"/>
      <c r="K21" s="229"/>
      <c r="L21" s="230"/>
      <c r="M21" s="231">
        <f>SUM(M22:M41)</f>
      </c>
      <c r="N21" s="232">
        <f>SUM(N22:N41)</f>
      </c>
      <c r="O21" s="233">
        <f>SUM(O22:O41)</f>
      </c>
      <c r="P21" s="234" t="s">
        <v>40</v>
      </c>
    </row>
    <row r="22">
      <c r="A22" s="235" t="s">
        <v>70</v>
      </c>
      <c r="B22" s="236" t="s">
        <v>71</v>
      </c>
      <c r="C22" s="237" t="s">
        <v>50</v>
      </c>
      <c r="D22" s="238" t="n">
        <v>121.14</v>
      </c>
      <c r="E22" s="239" t="n">
        <v>21.14</v>
      </c>
      <c r="F22" s="240" t="n">
        <v>20.34</v>
      </c>
      <c r="G22" s="241" t="n">
        <v>25.44</v>
      </c>
      <c r="H22" s="242"/>
      <c r="I22" s="243">
        <f>ROUND('BDI Principal'!D14,2)</f>
      </c>
      <c r="J22" s="244">
        <f>ROUND((ROUND(H22,2)*I22/100)+ROUND(H22,2),2)</f>
      </c>
      <c r="K22" s="245"/>
      <c r="L22" s="246">
        <f>J22-K22</f>
      </c>
      <c r="M22" s="247">
        <f>ROUND(K22*D22,2)</f>
      </c>
      <c r="N22" s="248">
        <f>O22-M22</f>
      </c>
      <c r="O22" s="249">
        <f>ROUND(D22*J22,2)</f>
      </c>
      <c r="P22" s="250" t="s">
        <v>23</v>
      </c>
    </row>
    <row r="23">
      <c r="A23" s="251" t="s">
        <v>72</v>
      </c>
      <c r="B23" s="252" t="s">
        <v>73</v>
      </c>
      <c r="C23" s="253" t="s">
        <v>74</v>
      </c>
      <c r="D23" s="254" t="n">
        <v>130.18</v>
      </c>
      <c r="E23" s="255" t="n">
        <v>65.28</v>
      </c>
      <c r="F23" s="256" t="n">
        <v>20.34</v>
      </c>
      <c r="G23" s="257" t="n">
        <v>78.56</v>
      </c>
      <c r="H23" s="258"/>
      <c r="I23" s="259">
        <f>ROUND('BDI Principal'!D14,2)</f>
      </c>
      <c r="J23" s="260">
        <f>ROUND((ROUND(H23,2)*I23/100)+ROUND(H23,2),2)</f>
      </c>
      <c r="K23" s="261"/>
      <c r="L23" s="262">
        <f>J23-K23</f>
      </c>
      <c r="M23" s="263">
        <f>ROUND(K23*D23,2)</f>
      </c>
      <c r="N23" s="264">
        <f>O23-M23</f>
      </c>
      <c r="O23" s="265">
        <f>ROUND(D23*J23,2)</f>
      </c>
      <c r="P23" s="266" t="s">
        <v>23</v>
      </c>
    </row>
    <row r="24">
      <c r="A24" s="267" t="s">
        <v>75</v>
      </c>
      <c r="B24" s="268" t="s">
        <v>76</v>
      </c>
      <c r="C24" s="269" t="s">
        <v>74</v>
      </c>
      <c r="D24" s="270" t="n">
        <v>5.3</v>
      </c>
      <c r="E24" s="271" t="n">
        <v>229.74</v>
      </c>
      <c r="F24" s="272" t="n">
        <v>20.34</v>
      </c>
      <c r="G24" s="273" t="n">
        <v>276.47</v>
      </c>
      <c r="H24" s="274"/>
      <c r="I24" s="275">
        <f>ROUND('BDI Principal'!D14,2)</f>
      </c>
      <c r="J24" s="276">
        <f>ROUND((ROUND(H24,2)*I24/100)+ROUND(H24,2),2)</f>
      </c>
      <c r="K24" s="277"/>
      <c r="L24" s="278">
        <f>J24-K24</f>
      </c>
      <c r="M24" s="279">
        <f>ROUND(K24*D24,2)</f>
      </c>
      <c r="N24" s="280">
        <f>O24-M24</f>
      </c>
      <c r="O24" s="281">
        <f>ROUND(D24*J24,2)</f>
      </c>
      <c r="P24" s="282" t="s">
        <v>23</v>
      </c>
    </row>
    <row r="25">
      <c r="A25" s="283" t="s">
        <v>77</v>
      </c>
      <c r="B25" s="284" t="s">
        <v>78</v>
      </c>
      <c r="C25" s="285" t="s">
        <v>50</v>
      </c>
      <c r="D25" s="286" t="n">
        <v>208.82</v>
      </c>
      <c r="E25" s="287" t="n">
        <v>26.49</v>
      </c>
      <c r="F25" s="288" t="n">
        <v>20.34</v>
      </c>
      <c r="G25" s="289" t="n">
        <v>31.88</v>
      </c>
      <c r="H25" s="290"/>
      <c r="I25" s="291">
        <f>ROUND('BDI Principal'!D14,2)</f>
      </c>
      <c r="J25" s="292">
        <f>ROUND((ROUND(H25,2)*I25/100)+ROUND(H25,2),2)</f>
      </c>
      <c r="K25" s="293"/>
      <c r="L25" s="294">
        <f>J25-K25</f>
      </c>
      <c r="M25" s="295">
        <f>ROUND(K25*D25,2)</f>
      </c>
      <c r="N25" s="296">
        <f>O25-M25</f>
      </c>
      <c r="O25" s="297">
        <f>ROUND(D25*J25,2)</f>
      </c>
      <c r="P25" s="298" t="s">
        <v>23</v>
      </c>
    </row>
    <row r="26">
      <c r="A26" s="299" t="s">
        <v>79</v>
      </c>
      <c r="B26" s="300" t="s">
        <v>80</v>
      </c>
      <c r="C26" s="301" t="s">
        <v>81</v>
      </c>
      <c r="D26" s="302" t="n">
        <v>66.32</v>
      </c>
      <c r="E26" s="303" t="n">
        <v>3.03</v>
      </c>
      <c r="F26" s="304" t="n">
        <v>20.34</v>
      </c>
      <c r="G26" s="305" t="n">
        <v>3.65</v>
      </c>
      <c r="H26" s="306"/>
      <c r="I26" s="307">
        <f>ROUND('BDI Principal'!D14,2)</f>
      </c>
      <c r="J26" s="308">
        <f>ROUND((ROUND(H26,2)*I26/100)+ROUND(H26,2),2)</f>
      </c>
      <c r="K26" s="309"/>
      <c r="L26" s="310">
        <f>J26-K26</f>
      </c>
      <c r="M26" s="311">
        <f>ROUND(K26*D26,2)</f>
      </c>
      <c r="N26" s="312">
        <f>O26-M26</f>
      </c>
      <c r="O26" s="313">
        <f>ROUND(D26*J26,2)</f>
      </c>
      <c r="P26" s="314" t="s">
        <v>23</v>
      </c>
    </row>
    <row r="27">
      <c r="A27" s="315" t="s">
        <v>82</v>
      </c>
      <c r="B27" s="316" t="s">
        <v>83</v>
      </c>
      <c r="C27" s="317" t="s">
        <v>74</v>
      </c>
      <c r="D27" s="318" t="n">
        <v>1.1</v>
      </c>
      <c r="E27" s="319" t="n">
        <v>122.73</v>
      </c>
      <c r="F27" s="320" t="n">
        <v>20.34</v>
      </c>
      <c r="G27" s="321" t="n">
        <v>147.69</v>
      </c>
      <c r="H27" s="322"/>
      <c r="I27" s="323">
        <f>ROUND('BDI Principal'!D14,2)</f>
      </c>
      <c r="J27" s="324">
        <f>ROUND((ROUND(H27,2)*I27/100)+ROUND(H27,2),2)</f>
      </c>
      <c r="K27" s="325"/>
      <c r="L27" s="326">
        <f>J27-K27</f>
      </c>
      <c r="M27" s="327">
        <f>ROUND(K27*D27,2)</f>
      </c>
      <c r="N27" s="328">
        <f>O27-M27</f>
      </c>
      <c r="O27" s="329">
        <f>ROUND(D27*J27,2)</f>
      </c>
      <c r="P27" s="330" t="s">
        <v>23</v>
      </c>
    </row>
    <row r="28">
      <c r="A28" s="331" t="s">
        <v>84</v>
      </c>
      <c r="B28" s="332" t="s">
        <v>85</v>
      </c>
      <c r="C28" s="333" t="s">
        <v>50</v>
      </c>
      <c r="D28" s="334" t="n">
        <v>13.2</v>
      </c>
      <c r="E28" s="335" t="n">
        <v>13.45</v>
      </c>
      <c r="F28" s="336" t="n">
        <v>20.34</v>
      </c>
      <c r="G28" s="337" t="n">
        <v>16.19</v>
      </c>
      <c r="H28" s="338"/>
      <c r="I28" s="339">
        <f>ROUND('BDI Principal'!D14,2)</f>
      </c>
      <c r="J28" s="340">
        <f>ROUND((ROUND(H28,2)*I28/100)+ROUND(H28,2),2)</f>
      </c>
      <c r="K28" s="341"/>
      <c r="L28" s="342">
        <f>J28-K28</f>
      </c>
      <c r="M28" s="343">
        <f>ROUND(K28*D28,2)</f>
      </c>
      <c r="N28" s="344">
        <f>O28-M28</f>
      </c>
      <c r="O28" s="345">
        <f>ROUND(D28*J28,2)</f>
      </c>
      <c r="P28" s="346" t="s">
        <v>23</v>
      </c>
    </row>
    <row r="29">
      <c r="A29" s="347" t="s">
        <v>86</v>
      </c>
      <c r="B29" s="348" t="s">
        <v>87</v>
      </c>
      <c r="C29" s="349" t="s">
        <v>81</v>
      </c>
      <c r="D29" s="350" t="n">
        <v>15.95</v>
      </c>
      <c r="E29" s="351" t="n">
        <v>3.17</v>
      </c>
      <c r="F29" s="352" t="n">
        <v>20.34</v>
      </c>
      <c r="G29" s="353" t="n">
        <v>3.81</v>
      </c>
      <c r="H29" s="354"/>
      <c r="I29" s="355">
        <f>ROUND('BDI Principal'!D14,2)</f>
      </c>
      <c r="J29" s="356">
        <f>ROUND((ROUND(H29,2)*I29/100)+ROUND(H29,2),2)</f>
      </c>
      <c r="K29" s="357"/>
      <c r="L29" s="358">
        <f>J29-K29</f>
      </c>
      <c r="M29" s="359">
        <f>ROUND(K29*D29,2)</f>
      </c>
      <c r="N29" s="360">
        <f>O29-M29</f>
      </c>
      <c r="O29" s="361">
        <f>ROUND(D29*J29,2)</f>
      </c>
      <c r="P29" s="362" t="s">
        <v>23</v>
      </c>
    </row>
    <row r="30">
      <c r="A30" s="363" t="s">
        <v>88</v>
      </c>
      <c r="B30" s="364" t="s">
        <v>89</v>
      </c>
      <c r="C30" s="365" t="s">
        <v>50</v>
      </c>
      <c r="D30" s="366" t="n">
        <v>164.31</v>
      </c>
      <c r="E30" s="367" t="n">
        <v>3.12</v>
      </c>
      <c r="F30" s="368" t="n">
        <v>20.34</v>
      </c>
      <c r="G30" s="369" t="n">
        <v>3.75</v>
      </c>
      <c r="H30" s="370"/>
      <c r="I30" s="371">
        <f>ROUND('BDI Principal'!D14,2)</f>
      </c>
      <c r="J30" s="372">
        <f>ROUND((ROUND(H30,2)*I30/100)+ROUND(H30,2),2)</f>
      </c>
      <c r="K30" s="373"/>
      <c r="L30" s="374">
        <f>J30-K30</f>
      </c>
      <c r="M30" s="375">
        <f>ROUND(K30*D30,2)</f>
      </c>
      <c r="N30" s="376">
        <f>O30-M30</f>
      </c>
      <c r="O30" s="377">
        <f>ROUND(D30*J30,2)</f>
      </c>
      <c r="P30" s="378" t="s">
        <v>23</v>
      </c>
    </row>
    <row r="31">
      <c r="A31" s="379" t="s">
        <v>90</v>
      </c>
      <c r="B31" s="380" t="s">
        <v>91</v>
      </c>
      <c r="C31" s="381" t="s">
        <v>50</v>
      </c>
      <c r="D31" s="382" t="n">
        <v>241.89</v>
      </c>
      <c r="E31" s="383" t="n">
        <v>8.46</v>
      </c>
      <c r="F31" s="384" t="n">
        <v>20.34</v>
      </c>
      <c r="G31" s="385" t="n">
        <v>10.18</v>
      </c>
      <c r="H31" s="386"/>
      <c r="I31" s="387">
        <f>ROUND('BDI Principal'!D14,2)</f>
      </c>
      <c r="J31" s="388">
        <f>ROUND((ROUND(H31,2)*I31/100)+ROUND(H31,2),2)</f>
      </c>
      <c r="K31" s="389"/>
      <c r="L31" s="390">
        <f>J31-K31</f>
      </c>
      <c r="M31" s="391">
        <f>ROUND(K31*D31,2)</f>
      </c>
      <c r="N31" s="392">
        <f>O31-M31</f>
      </c>
      <c r="O31" s="393">
        <f>ROUND(D31*J31,2)</f>
      </c>
      <c r="P31" s="394" t="s">
        <v>23</v>
      </c>
    </row>
    <row r="32">
      <c r="A32" s="395" t="s">
        <v>92</v>
      </c>
      <c r="B32" s="396" t="s">
        <v>93</v>
      </c>
      <c r="C32" s="397" t="s">
        <v>50</v>
      </c>
      <c r="D32" s="398" t="n">
        <v>307.62</v>
      </c>
      <c r="E32" s="399" t="n">
        <v>20.65</v>
      </c>
      <c r="F32" s="400" t="n">
        <v>20.34</v>
      </c>
      <c r="G32" s="401" t="n">
        <v>24.85</v>
      </c>
      <c r="H32" s="402"/>
      <c r="I32" s="403">
        <f>ROUND('BDI Principal'!D14,2)</f>
      </c>
      <c r="J32" s="404">
        <f>ROUND((ROUND(H32,2)*I32/100)+ROUND(H32,2),2)</f>
      </c>
      <c r="K32" s="405"/>
      <c r="L32" s="406">
        <f>J32-K32</f>
      </c>
      <c r="M32" s="407">
        <f>ROUND(K32*D32,2)</f>
      </c>
      <c r="N32" s="408">
        <f>O32-M32</f>
      </c>
      <c r="O32" s="409">
        <f>ROUND(D32*J32,2)</f>
      </c>
      <c r="P32" s="410" t="s">
        <v>23</v>
      </c>
    </row>
    <row r="33">
      <c r="A33" s="411" t="s">
        <v>94</v>
      </c>
      <c r="B33" s="412" t="s">
        <v>95</v>
      </c>
      <c r="C33" s="413" t="s">
        <v>50</v>
      </c>
      <c r="D33" s="414" t="n">
        <v>109.75</v>
      </c>
      <c r="E33" s="415" t="n">
        <v>9.08</v>
      </c>
      <c r="F33" s="416" t="n">
        <v>20.34</v>
      </c>
      <c r="G33" s="417" t="n">
        <v>10.93</v>
      </c>
      <c r="H33" s="418"/>
      <c r="I33" s="419">
        <f>ROUND('BDI Principal'!D14,2)</f>
      </c>
      <c r="J33" s="420">
        <f>ROUND((ROUND(H33,2)*I33/100)+ROUND(H33,2),2)</f>
      </c>
      <c r="K33" s="421"/>
      <c r="L33" s="422">
        <f>J33-K33</f>
      </c>
      <c r="M33" s="423">
        <f>ROUND(K33*D33,2)</f>
      </c>
      <c r="N33" s="424">
        <f>O33-M33</f>
      </c>
      <c r="O33" s="425">
        <f>ROUND(D33*J33,2)</f>
      </c>
      <c r="P33" s="426" t="s">
        <v>23</v>
      </c>
    </row>
    <row r="34">
      <c r="A34" s="427" t="s">
        <v>96</v>
      </c>
      <c r="B34" s="428" t="s">
        <v>97</v>
      </c>
      <c r="C34" s="429" t="s">
        <v>50</v>
      </c>
      <c r="D34" s="430" t="n">
        <v>338.38</v>
      </c>
      <c r="E34" s="431" t="n">
        <v>4.21</v>
      </c>
      <c r="F34" s="432" t="n">
        <v>20.34</v>
      </c>
      <c r="G34" s="433" t="n">
        <v>5.07</v>
      </c>
      <c r="H34" s="434"/>
      <c r="I34" s="435">
        <f>ROUND('BDI Principal'!D14,2)</f>
      </c>
      <c r="J34" s="436">
        <f>ROUND((ROUND(H34,2)*I34/100)+ROUND(H34,2),2)</f>
      </c>
      <c r="K34" s="437"/>
      <c r="L34" s="438">
        <f>J34-K34</f>
      </c>
      <c r="M34" s="439">
        <f>ROUND(K34*D34,2)</f>
      </c>
      <c r="N34" s="440">
        <f>O34-M34</f>
      </c>
      <c r="O34" s="441">
        <f>ROUND(D34*J34,2)</f>
      </c>
      <c r="P34" s="442" t="s">
        <v>23</v>
      </c>
    </row>
    <row r="35">
      <c r="A35" s="443" t="s">
        <v>98</v>
      </c>
      <c r="B35" s="444" t="s">
        <v>99</v>
      </c>
      <c r="C35" s="445" t="s">
        <v>50</v>
      </c>
      <c r="D35" s="446" t="n">
        <v>13.05</v>
      </c>
      <c r="E35" s="447" t="n">
        <v>20.84</v>
      </c>
      <c r="F35" s="448" t="n">
        <v>20.34</v>
      </c>
      <c r="G35" s="449" t="n">
        <v>25.08</v>
      </c>
      <c r="H35" s="450"/>
      <c r="I35" s="451">
        <f>ROUND('BDI Principal'!D14,2)</f>
      </c>
      <c r="J35" s="452">
        <f>ROUND((ROUND(H35,2)*I35/100)+ROUND(H35,2),2)</f>
      </c>
      <c r="K35" s="453"/>
      <c r="L35" s="454">
        <f>J35-K35</f>
      </c>
      <c r="M35" s="455">
        <f>ROUND(K35*D35,2)</f>
      </c>
      <c r="N35" s="456">
        <f>O35-M35</f>
      </c>
      <c r="O35" s="457">
        <f>ROUND(D35*J35,2)</f>
      </c>
      <c r="P35" s="458" t="s">
        <v>23</v>
      </c>
    </row>
    <row r="36">
      <c r="A36" s="459" t="s">
        <v>100</v>
      </c>
      <c r="B36" s="460" t="s">
        <v>101</v>
      </c>
      <c r="C36" s="461" t="s">
        <v>50</v>
      </c>
      <c r="D36" s="462" t="n">
        <v>134.23</v>
      </c>
      <c r="E36" s="463" t="n">
        <v>13.27</v>
      </c>
      <c r="F36" s="464" t="n">
        <v>20.34</v>
      </c>
      <c r="G36" s="465" t="n">
        <v>15.97</v>
      </c>
      <c r="H36" s="466"/>
      <c r="I36" s="467">
        <f>ROUND('BDI Principal'!D14,2)</f>
      </c>
      <c r="J36" s="468">
        <f>ROUND((ROUND(H36,2)*I36/100)+ROUND(H36,2),2)</f>
      </c>
      <c r="K36" s="469"/>
      <c r="L36" s="470">
        <f>J36-K36</f>
      </c>
      <c r="M36" s="471">
        <f>ROUND(K36*D36,2)</f>
      </c>
      <c r="N36" s="472">
        <f>O36-M36</f>
      </c>
      <c r="O36" s="473">
        <f>ROUND(D36*J36,2)</f>
      </c>
      <c r="P36" s="474" t="s">
        <v>23</v>
      </c>
    </row>
    <row r="37">
      <c r="A37" s="475" t="s">
        <v>102</v>
      </c>
      <c r="B37" s="476" t="s">
        <v>103</v>
      </c>
      <c r="C37" s="477" t="s">
        <v>50</v>
      </c>
      <c r="D37" s="478" t="n">
        <v>103.98</v>
      </c>
      <c r="E37" s="479" t="n">
        <v>13.27</v>
      </c>
      <c r="F37" s="480" t="n">
        <v>20.34</v>
      </c>
      <c r="G37" s="481" t="n">
        <v>15.97</v>
      </c>
      <c r="H37" s="482"/>
      <c r="I37" s="483">
        <f>ROUND('BDI Principal'!D14,2)</f>
      </c>
      <c r="J37" s="484">
        <f>ROUND((ROUND(H37,2)*I37/100)+ROUND(H37,2),2)</f>
      </c>
      <c r="K37" s="485"/>
      <c r="L37" s="486">
        <f>J37-K37</f>
      </c>
      <c r="M37" s="487">
        <f>ROUND(K37*D37,2)</f>
      </c>
      <c r="N37" s="488">
        <f>O37-M37</f>
      </c>
      <c r="O37" s="489">
        <f>ROUND(D37*J37,2)</f>
      </c>
      <c r="P37" s="490" t="s">
        <v>23</v>
      </c>
    </row>
    <row r="38">
      <c r="A38" s="491" t="s">
        <v>104</v>
      </c>
      <c r="B38" s="492" t="s">
        <v>105</v>
      </c>
      <c r="C38" s="493" t="s">
        <v>43</v>
      </c>
      <c r="D38" s="494" t="n">
        <v>2.0</v>
      </c>
      <c r="E38" s="495" t="n">
        <v>14.82</v>
      </c>
      <c r="F38" s="496" t="n">
        <v>20.34</v>
      </c>
      <c r="G38" s="497" t="n">
        <v>17.83</v>
      </c>
      <c r="H38" s="498"/>
      <c r="I38" s="499">
        <f>ROUND('BDI Principal'!D14,2)</f>
      </c>
      <c r="J38" s="500">
        <f>ROUND((ROUND(H38,2)*I38/100)+ROUND(H38,2),2)</f>
      </c>
      <c r="K38" s="501"/>
      <c r="L38" s="502">
        <f>J38-K38</f>
      </c>
      <c r="M38" s="503">
        <f>ROUND(K38*D38,2)</f>
      </c>
      <c r="N38" s="504">
        <f>O38-M38</f>
      </c>
      <c r="O38" s="505">
        <f>ROUND(D38*J38,2)</f>
      </c>
      <c r="P38" s="506" t="s">
        <v>23</v>
      </c>
    </row>
    <row r="39">
      <c r="A39" s="507" t="s">
        <v>106</v>
      </c>
      <c r="B39" s="508" t="s">
        <v>107</v>
      </c>
      <c r="C39" s="509" t="s">
        <v>81</v>
      </c>
      <c r="D39" s="510" t="n">
        <v>92.64</v>
      </c>
      <c r="E39" s="511" t="n">
        <v>5.56</v>
      </c>
      <c r="F39" s="512" t="n">
        <v>20.34</v>
      </c>
      <c r="G39" s="513" t="n">
        <v>6.69</v>
      </c>
      <c r="H39" s="514"/>
      <c r="I39" s="515">
        <f>ROUND('BDI Principal'!D14,2)</f>
      </c>
      <c r="J39" s="516">
        <f>ROUND((ROUND(H39,2)*I39/100)+ROUND(H39,2),2)</f>
      </c>
      <c r="K39" s="517"/>
      <c r="L39" s="518">
        <f>J39-K39</f>
      </c>
      <c r="M39" s="519">
        <f>ROUND(K39*D39,2)</f>
      </c>
      <c r="N39" s="520">
        <f>O39-M39</f>
      </c>
      <c r="O39" s="521">
        <f>ROUND(D39*J39,2)</f>
      </c>
      <c r="P39" s="522" t="s">
        <v>23</v>
      </c>
    </row>
    <row r="40">
      <c r="A40" s="523" t="s">
        <v>108</v>
      </c>
      <c r="B40" s="524" t="s">
        <v>109</v>
      </c>
      <c r="C40" s="525" t="s">
        <v>50</v>
      </c>
      <c r="D40" s="526" t="n">
        <v>13.79</v>
      </c>
      <c r="E40" s="527" t="n">
        <v>28.7</v>
      </c>
      <c r="F40" s="528" t="n">
        <v>20.34</v>
      </c>
      <c r="G40" s="529" t="n">
        <v>34.54</v>
      </c>
      <c r="H40" s="530"/>
      <c r="I40" s="531">
        <f>ROUND('BDI Principal'!D14,2)</f>
      </c>
      <c r="J40" s="532">
        <f>ROUND((ROUND(H40,2)*I40/100)+ROUND(H40,2),2)</f>
      </c>
      <c r="K40" s="533"/>
      <c r="L40" s="534">
        <f>J40-K40</f>
      </c>
      <c r="M40" s="535">
        <f>ROUND(K40*D40,2)</f>
      </c>
      <c r="N40" s="536">
        <f>O40-M40</f>
      </c>
      <c r="O40" s="537">
        <f>ROUND(D40*J40,2)</f>
      </c>
      <c r="P40" s="538" t="s">
        <v>23</v>
      </c>
    </row>
    <row r="41">
      <c r="A41" s="539" t="s">
        <v>110</v>
      </c>
      <c r="B41" s="540" t="s">
        <v>111</v>
      </c>
      <c r="C41" s="541" t="s">
        <v>50</v>
      </c>
      <c r="D41" s="542" t="n">
        <v>26.3</v>
      </c>
      <c r="E41" s="543" t="n">
        <v>11.12</v>
      </c>
      <c r="F41" s="544" t="n">
        <v>20.34</v>
      </c>
      <c r="G41" s="545" t="n">
        <v>13.38</v>
      </c>
      <c r="H41" s="546"/>
      <c r="I41" s="547">
        <f>ROUND('BDI Principal'!D14,2)</f>
      </c>
      <c r="J41" s="548">
        <f>ROUND((ROUND(H41,2)*I41/100)+ROUND(H41,2),2)</f>
      </c>
      <c r="K41" s="549"/>
      <c r="L41" s="550">
        <f>J41-K41</f>
      </c>
      <c r="M41" s="551">
        <f>ROUND(K41*D41,2)</f>
      </c>
      <c r="N41" s="552">
        <f>O41-M41</f>
      </c>
      <c r="O41" s="553">
        <f>ROUND(D41*J41,2)</f>
      </c>
      <c r="P41" s="554" t="s">
        <v>23</v>
      </c>
    </row>
    <row r="42">
      <c r="A42" s="555" t="s">
        <v>112</v>
      </c>
      <c r="B42" s="556" t="s">
        <v>113</v>
      </c>
      <c r="C42" s="557"/>
      <c r="D42" s="558"/>
      <c r="E42" s="559"/>
      <c r="F42" s="560"/>
      <c r="G42" s="561"/>
      <c r="H42" s="562"/>
      <c r="I42" s="563"/>
      <c r="J42" s="564"/>
      <c r="K42" s="565"/>
      <c r="L42" s="566"/>
      <c r="M42" s="567"/>
      <c r="N42" s="568"/>
      <c r="O42" s="4923">
        <f>O43+O45+O47</f>
      </c>
      <c r="P42" s="570" t="s">
        <v>40</v>
      </c>
    </row>
    <row r="43">
      <c r="A43" s="571" t="s">
        <v>114</v>
      </c>
      <c r="B43" s="572" t="s">
        <v>115</v>
      </c>
      <c r="C43" s="573"/>
      <c r="D43" s="574"/>
      <c r="E43" s="575"/>
      <c r="F43" s="576"/>
      <c r="G43" s="577"/>
      <c r="H43" s="578"/>
      <c r="I43" s="579"/>
      <c r="J43" s="580"/>
      <c r="K43" s="581"/>
      <c r="L43" s="582"/>
      <c r="M43" s="583">
        <f>SUM(M44:M44)</f>
      </c>
      <c r="N43" s="584">
        <f>SUM(N44:N44)</f>
      </c>
      <c r="O43" s="585">
        <f>SUM(O44:O44)</f>
      </c>
      <c r="P43" s="586" t="s">
        <v>40</v>
      </c>
    </row>
    <row r="44">
      <c r="A44" s="587" t="s">
        <v>116</v>
      </c>
      <c r="B44" s="588" t="s">
        <v>117</v>
      </c>
      <c r="C44" s="589" t="s">
        <v>50</v>
      </c>
      <c r="D44" s="590" t="n">
        <v>79.41</v>
      </c>
      <c r="E44" s="591" t="n">
        <v>97.23</v>
      </c>
      <c r="F44" s="592" t="n">
        <v>20.34</v>
      </c>
      <c r="G44" s="593" t="n">
        <v>117.01</v>
      </c>
      <c r="H44" s="594"/>
      <c r="I44" s="595">
        <f>ROUND('BDI Principal'!D14,2)</f>
      </c>
      <c r="J44" s="596">
        <f>ROUND((ROUND(H44,2)*I44/100)+ROUND(H44,2),2)</f>
      </c>
      <c r="K44" s="597"/>
      <c r="L44" s="598">
        <f>J44-K44</f>
      </c>
      <c r="M44" s="599">
        <f>ROUND(K44*D44,2)</f>
      </c>
      <c r="N44" s="600">
        <f>O44-M44</f>
      </c>
      <c r="O44" s="601">
        <f>ROUND(D44*J44,2)</f>
      </c>
      <c r="P44" s="602" t="s">
        <v>23</v>
      </c>
    </row>
    <row r="45">
      <c r="A45" s="603" t="s">
        <v>118</v>
      </c>
      <c r="B45" s="604" t="s">
        <v>119</v>
      </c>
      <c r="C45" s="605"/>
      <c r="D45" s="606"/>
      <c r="E45" s="607"/>
      <c r="F45" s="608"/>
      <c r="G45" s="609"/>
      <c r="H45" s="610"/>
      <c r="I45" s="611"/>
      <c r="J45" s="612"/>
      <c r="K45" s="613"/>
      <c r="L45" s="614"/>
      <c r="M45" s="615">
        <f>SUM(M46:M46)</f>
      </c>
      <c r="N45" s="616">
        <f>SUM(N46:N46)</f>
      </c>
      <c r="O45" s="617">
        <f>SUM(O46:O46)</f>
      </c>
      <c r="P45" s="618" t="s">
        <v>40</v>
      </c>
    </row>
    <row r="46">
      <c r="A46" s="619" t="s">
        <v>120</v>
      </c>
      <c r="B46" s="620" t="s">
        <v>121</v>
      </c>
      <c r="C46" s="621" t="s">
        <v>50</v>
      </c>
      <c r="D46" s="622" t="n">
        <v>13.05</v>
      </c>
      <c r="E46" s="623" t="n">
        <v>234.09</v>
      </c>
      <c r="F46" s="624" t="n">
        <v>20.34</v>
      </c>
      <c r="G46" s="625" t="n">
        <v>281.7</v>
      </c>
      <c r="H46" s="626"/>
      <c r="I46" s="627">
        <f>ROUND('BDI Principal'!D14,2)</f>
      </c>
      <c r="J46" s="628">
        <f>ROUND((ROUND(H46,2)*I46/100)+ROUND(H46,2),2)</f>
      </c>
      <c r="K46" s="629"/>
      <c r="L46" s="630">
        <f>J46-K46</f>
      </c>
      <c r="M46" s="631">
        <f>ROUND(K46*D46,2)</f>
      </c>
      <c r="N46" s="632">
        <f>O46-M46</f>
      </c>
      <c r="O46" s="633">
        <f>ROUND(D46*J46,2)</f>
      </c>
      <c r="P46" s="634" t="s">
        <v>23</v>
      </c>
    </row>
    <row r="47">
      <c r="A47" s="635" t="s">
        <v>122</v>
      </c>
      <c r="B47" s="636" t="s">
        <v>123</v>
      </c>
      <c r="C47" s="637"/>
      <c r="D47" s="638"/>
      <c r="E47" s="639"/>
      <c r="F47" s="640"/>
      <c r="G47" s="641"/>
      <c r="H47" s="642"/>
      <c r="I47" s="643"/>
      <c r="J47" s="644"/>
      <c r="K47" s="645"/>
      <c r="L47" s="646"/>
      <c r="M47" s="647">
        <f>SUM(M48:M48)</f>
      </c>
      <c r="N47" s="648">
        <f>SUM(N48:N48)</f>
      </c>
      <c r="O47" s="649">
        <f>SUM(O48:O48)</f>
      </c>
      <c r="P47" s="650" t="s">
        <v>40</v>
      </c>
    </row>
    <row r="48">
      <c r="A48" s="651" t="s">
        <v>124</v>
      </c>
      <c r="B48" s="652" t="s">
        <v>125</v>
      </c>
      <c r="C48" s="653" t="s">
        <v>50</v>
      </c>
      <c r="D48" s="654" t="n">
        <v>12.52</v>
      </c>
      <c r="E48" s="655" t="n">
        <v>401.0</v>
      </c>
      <c r="F48" s="656" t="n">
        <v>20.34</v>
      </c>
      <c r="G48" s="657" t="n">
        <v>482.56</v>
      </c>
      <c r="H48" s="658"/>
      <c r="I48" s="659">
        <f>ROUND('BDI Principal'!D14,2)</f>
      </c>
      <c r="J48" s="660">
        <f>ROUND((ROUND(H48,2)*I48/100)+ROUND(H48,2),2)</f>
      </c>
      <c r="K48" s="661"/>
      <c r="L48" s="662">
        <f>J48-K48</f>
      </c>
      <c r="M48" s="663">
        <f>ROUND(K48*D48,2)</f>
      </c>
      <c r="N48" s="664">
        <f>O48-M48</f>
      </c>
      <c r="O48" s="665">
        <f>ROUND(D48*J48,2)</f>
      </c>
      <c r="P48" s="666" t="s">
        <v>23</v>
      </c>
    </row>
    <row r="49">
      <c r="A49" s="667" t="s">
        <v>126</v>
      </c>
      <c r="B49" s="668" t="s">
        <v>127</v>
      </c>
      <c r="C49" s="669"/>
      <c r="D49" s="670"/>
      <c r="E49" s="671"/>
      <c r="F49" s="672"/>
      <c r="G49" s="673"/>
      <c r="H49" s="674"/>
      <c r="I49" s="675"/>
      <c r="J49" s="676"/>
      <c r="K49" s="677"/>
      <c r="L49" s="678"/>
      <c r="M49" s="679"/>
      <c r="N49" s="680"/>
      <c r="O49" s="4923">
        <f>O50+O61+O68</f>
      </c>
      <c r="P49" s="682" t="s">
        <v>40</v>
      </c>
    </row>
    <row r="50">
      <c r="A50" s="683" t="s">
        <v>128</v>
      </c>
      <c r="B50" s="684" t="s">
        <v>129</v>
      </c>
      <c r="C50" s="685"/>
      <c r="D50" s="686"/>
      <c r="E50" s="687"/>
      <c r="F50" s="688"/>
      <c r="G50" s="689"/>
      <c r="H50" s="690"/>
      <c r="I50" s="691"/>
      <c r="J50" s="692"/>
      <c r="K50" s="693"/>
      <c r="L50" s="694"/>
      <c r="M50" s="695">
        <f>SUM(M51:M60)</f>
      </c>
      <c r="N50" s="696">
        <f>SUM(N51:N60)</f>
      </c>
      <c r="O50" s="697">
        <f>SUM(O51:O60)</f>
      </c>
      <c r="P50" s="698" t="s">
        <v>40</v>
      </c>
    </row>
    <row r="51">
      <c r="A51" s="699" t="s">
        <v>130</v>
      </c>
      <c r="B51" s="700" t="s">
        <v>131</v>
      </c>
      <c r="C51" s="701" t="s">
        <v>50</v>
      </c>
      <c r="D51" s="702" t="n">
        <v>208.83</v>
      </c>
      <c r="E51" s="703" t="n">
        <v>36.26</v>
      </c>
      <c r="F51" s="704" t="n">
        <v>20.34</v>
      </c>
      <c r="G51" s="705" t="n">
        <v>43.64</v>
      </c>
      <c r="H51" s="706"/>
      <c r="I51" s="707">
        <f>ROUND('BDI Principal'!D14,2)</f>
      </c>
      <c r="J51" s="708">
        <f>ROUND((ROUND(H51,2)*I51/100)+ROUND(H51,2),2)</f>
      </c>
      <c r="K51" s="709"/>
      <c r="L51" s="710">
        <f>J51-K51</f>
      </c>
      <c r="M51" s="711">
        <f>ROUND(K51*D51,2)</f>
      </c>
      <c r="N51" s="712">
        <f>O51-M51</f>
      </c>
      <c r="O51" s="713">
        <f>ROUND(D51*J51,2)</f>
      </c>
      <c r="P51" s="714" t="s">
        <v>23</v>
      </c>
    </row>
    <row r="52">
      <c r="A52" s="715" t="s">
        <v>132</v>
      </c>
      <c r="B52" s="716" t="s">
        <v>133</v>
      </c>
      <c r="C52" s="717" t="s">
        <v>50</v>
      </c>
      <c r="D52" s="718" t="n">
        <v>54.48</v>
      </c>
      <c r="E52" s="719" t="n">
        <v>215.04</v>
      </c>
      <c r="F52" s="720" t="n">
        <v>20.34</v>
      </c>
      <c r="G52" s="721" t="n">
        <v>258.78</v>
      </c>
      <c r="H52" s="722"/>
      <c r="I52" s="723">
        <f>ROUND('BDI Principal'!D14,2)</f>
      </c>
      <c r="J52" s="724">
        <f>ROUND((ROUND(H52,2)*I52/100)+ROUND(H52,2),2)</f>
      </c>
      <c r="K52" s="725"/>
      <c r="L52" s="726">
        <f>J52-K52</f>
      </c>
      <c r="M52" s="727">
        <f>ROUND(K52*D52,2)</f>
      </c>
      <c r="N52" s="728">
        <f>O52-M52</f>
      </c>
      <c r="O52" s="729">
        <f>ROUND(D52*J52,2)</f>
      </c>
      <c r="P52" s="730" t="s">
        <v>23</v>
      </c>
    </row>
    <row r="53">
      <c r="A53" s="731" t="s">
        <v>134</v>
      </c>
      <c r="B53" s="732" t="s">
        <v>135</v>
      </c>
      <c r="C53" s="733" t="s">
        <v>50</v>
      </c>
      <c r="D53" s="734" t="n">
        <v>154.35</v>
      </c>
      <c r="E53" s="735" t="n">
        <v>208.16</v>
      </c>
      <c r="F53" s="736" t="n">
        <v>20.34</v>
      </c>
      <c r="G53" s="737" t="n">
        <v>250.5</v>
      </c>
      <c r="H53" s="738"/>
      <c r="I53" s="739">
        <f>ROUND('BDI Principal'!D14,2)</f>
      </c>
      <c r="J53" s="740">
        <f>ROUND((ROUND(H53,2)*I53/100)+ROUND(H53,2),2)</f>
      </c>
      <c r="K53" s="741"/>
      <c r="L53" s="742">
        <f>J53-K53</f>
      </c>
      <c r="M53" s="743">
        <f>ROUND(K53*D53,2)</f>
      </c>
      <c r="N53" s="744">
        <f>O53-M53</f>
      </c>
      <c r="O53" s="745">
        <f>ROUND(D53*J53,2)</f>
      </c>
      <c r="P53" s="746" t="s">
        <v>23</v>
      </c>
    </row>
    <row r="54">
      <c r="A54" s="747" t="s">
        <v>136</v>
      </c>
      <c r="B54" s="748" t="s">
        <v>137</v>
      </c>
      <c r="C54" s="749" t="s">
        <v>81</v>
      </c>
      <c r="D54" s="750" t="n">
        <v>69.08</v>
      </c>
      <c r="E54" s="751" t="n">
        <v>19.52</v>
      </c>
      <c r="F54" s="752" t="n">
        <v>20.34</v>
      </c>
      <c r="G54" s="753" t="n">
        <v>23.49</v>
      </c>
      <c r="H54" s="754"/>
      <c r="I54" s="755">
        <f>ROUND('BDI Principal'!D14,2)</f>
      </c>
      <c r="J54" s="756">
        <f>ROUND((ROUND(H54,2)*I54/100)+ROUND(H54,2),2)</f>
      </c>
      <c r="K54" s="757"/>
      <c r="L54" s="758">
        <f>J54-K54</f>
      </c>
      <c r="M54" s="759">
        <f>ROUND(K54*D54,2)</f>
      </c>
      <c r="N54" s="760">
        <f>O54-M54</f>
      </c>
      <c r="O54" s="761">
        <f>ROUND(D54*J54,2)</f>
      </c>
      <c r="P54" s="762" t="s">
        <v>23</v>
      </c>
    </row>
    <row r="55">
      <c r="A55" s="763" t="s">
        <v>138</v>
      </c>
      <c r="B55" s="764" t="s">
        <v>139</v>
      </c>
      <c r="C55" s="765" t="s">
        <v>50</v>
      </c>
      <c r="D55" s="766" t="n">
        <v>13.12</v>
      </c>
      <c r="E55" s="767" t="n">
        <v>242.92</v>
      </c>
      <c r="F55" s="768" t="n">
        <v>20.34</v>
      </c>
      <c r="G55" s="769" t="n">
        <v>292.33</v>
      </c>
      <c r="H55" s="770"/>
      <c r="I55" s="771">
        <f>ROUND('BDI Principal'!D14,2)</f>
      </c>
      <c r="J55" s="772">
        <f>ROUND((ROUND(H55,2)*I55/100)+ROUND(H55,2),2)</f>
      </c>
      <c r="K55" s="773"/>
      <c r="L55" s="774">
        <f>J55-K55</f>
      </c>
      <c r="M55" s="775">
        <f>ROUND(K55*D55,2)</f>
      </c>
      <c r="N55" s="776">
        <f>O55-M55</f>
      </c>
      <c r="O55" s="777">
        <f>ROUND(D55*J55,2)</f>
      </c>
      <c r="P55" s="778" t="s">
        <v>23</v>
      </c>
    </row>
    <row r="56">
      <c r="A56" s="779" t="s">
        <v>140</v>
      </c>
      <c r="B56" s="780" t="s">
        <v>141</v>
      </c>
      <c r="C56" s="781" t="s">
        <v>81</v>
      </c>
      <c r="D56" s="782" t="n">
        <v>53.75</v>
      </c>
      <c r="E56" s="783" t="n">
        <v>32.8</v>
      </c>
      <c r="F56" s="784" t="n">
        <v>20.34</v>
      </c>
      <c r="G56" s="785" t="n">
        <v>39.47</v>
      </c>
      <c r="H56" s="786"/>
      <c r="I56" s="787">
        <f>ROUND('BDI Principal'!D14,2)</f>
      </c>
      <c r="J56" s="788">
        <f>ROUND((ROUND(H56,2)*I56/100)+ROUND(H56,2),2)</f>
      </c>
      <c r="K56" s="789"/>
      <c r="L56" s="790">
        <f>J56-K56</f>
      </c>
      <c r="M56" s="791">
        <f>ROUND(K56*D56,2)</f>
      </c>
      <c r="N56" s="792">
        <f>O56-M56</f>
      </c>
      <c r="O56" s="793">
        <f>ROUND(D56*J56,2)</f>
      </c>
      <c r="P56" s="794" t="s">
        <v>23</v>
      </c>
    </row>
    <row r="57">
      <c r="A57" s="795" t="s">
        <v>142</v>
      </c>
      <c r="B57" s="796" t="s">
        <v>143</v>
      </c>
      <c r="C57" s="797" t="s">
        <v>81</v>
      </c>
      <c r="D57" s="798" t="n">
        <v>13.28</v>
      </c>
      <c r="E57" s="799" t="n">
        <v>239.53</v>
      </c>
      <c r="F57" s="800" t="n">
        <v>20.34</v>
      </c>
      <c r="G57" s="801" t="n">
        <v>288.25</v>
      </c>
      <c r="H57" s="802"/>
      <c r="I57" s="803">
        <f>ROUND('BDI Principal'!D14,2)</f>
      </c>
      <c r="J57" s="804">
        <f>ROUND((ROUND(H57,2)*I57/100)+ROUND(H57,2),2)</f>
      </c>
      <c r="K57" s="805"/>
      <c r="L57" s="806">
        <f>J57-K57</f>
      </c>
      <c r="M57" s="807">
        <f>ROUND(K57*D57,2)</f>
      </c>
      <c r="N57" s="808">
        <f>O57-M57</f>
      </c>
      <c r="O57" s="809">
        <f>ROUND(D57*J57,2)</f>
      </c>
      <c r="P57" s="810" t="s">
        <v>23</v>
      </c>
    </row>
    <row r="58">
      <c r="A58" s="811" t="s">
        <v>144</v>
      </c>
      <c r="B58" s="812" t="s">
        <v>145</v>
      </c>
      <c r="C58" s="813" t="s">
        <v>50</v>
      </c>
      <c r="D58" s="814" t="n">
        <v>52.48</v>
      </c>
      <c r="E58" s="815" t="n">
        <v>11.25</v>
      </c>
      <c r="F58" s="816" t="n">
        <v>20.34</v>
      </c>
      <c r="G58" s="817" t="n">
        <v>13.54</v>
      </c>
      <c r="H58" s="818"/>
      <c r="I58" s="819">
        <f>ROUND('BDI Principal'!D14,2)</f>
      </c>
      <c r="J58" s="820">
        <f>ROUND((ROUND(H58,2)*I58/100)+ROUND(H58,2),2)</f>
      </c>
      <c r="K58" s="821"/>
      <c r="L58" s="822">
        <f>J58-K58</f>
      </c>
      <c r="M58" s="823">
        <f>ROUND(K58*D58,2)</f>
      </c>
      <c r="N58" s="824">
        <f>O58-M58</f>
      </c>
      <c r="O58" s="825">
        <f>ROUND(D58*J58,2)</f>
      </c>
      <c r="P58" s="826" t="s">
        <v>23</v>
      </c>
    </row>
    <row r="59">
      <c r="A59" s="827" t="s">
        <v>146</v>
      </c>
      <c r="B59" s="828" t="s">
        <v>147</v>
      </c>
      <c r="C59" s="829" t="s">
        <v>50</v>
      </c>
      <c r="D59" s="830" t="n">
        <v>52.48</v>
      </c>
      <c r="E59" s="831" t="n">
        <v>24.2</v>
      </c>
      <c r="F59" s="832" t="n">
        <v>20.34</v>
      </c>
      <c r="G59" s="833" t="n">
        <v>29.12</v>
      </c>
      <c r="H59" s="834"/>
      <c r="I59" s="835">
        <f>ROUND('BDI Principal'!D14,2)</f>
      </c>
      <c r="J59" s="836">
        <f>ROUND((ROUND(H59,2)*I59/100)+ROUND(H59,2),2)</f>
      </c>
      <c r="K59" s="837"/>
      <c r="L59" s="838">
        <f>J59-K59</f>
      </c>
      <c r="M59" s="839">
        <f>ROUND(K59*D59,2)</f>
      </c>
      <c r="N59" s="840">
        <f>O59-M59</f>
      </c>
      <c r="O59" s="841">
        <f>ROUND(D59*J59,2)</f>
      </c>
      <c r="P59" s="842" t="s">
        <v>23</v>
      </c>
    </row>
    <row r="60">
      <c r="A60" s="843" t="s">
        <v>148</v>
      </c>
      <c r="B60" s="844" t="s">
        <v>149</v>
      </c>
      <c r="C60" s="845" t="s">
        <v>50</v>
      </c>
      <c r="D60" s="846" t="n">
        <v>52.48</v>
      </c>
      <c r="E60" s="847" t="n">
        <v>26.98</v>
      </c>
      <c r="F60" s="848" t="n">
        <v>20.34</v>
      </c>
      <c r="G60" s="849" t="n">
        <v>32.47</v>
      </c>
      <c r="H60" s="850"/>
      <c r="I60" s="851">
        <f>ROUND('BDI Principal'!D14,2)</f>
      </c>
      <c r="J60" s="852">
        <f>ROUND((ROUND(H60,2)*I60/100)+ROUND(H60,2),2)</f>
      </c>
      <c r="K60" s="853"/>
      <c r="L60" s="854">
        <f>J60-K60</f>
      </c>
      <c r="M60" s="855">
        <f>ROUND(K60*D60,2)</f>
      </c>
      <c r="N60" s="856">
        <f>O60-M60</f>
      </c>
      <c r="O60" s="857">
        <f>ROUND(D60*J60,2)</f>
      </c>
      <c r="P60" s="858" t="s">
        <v>23</v>
      </c>
    </row>
    <row r="61">
      <c r="A61" s="859" t="s">
        <v>150</v>
      </c>
      <c r="B61" s="860" t="s">
        <v>151</v>
      </c>
      <c r="C61" s="861"/>
      <c r="D61" s="862"/>
      <c r="E61" s="863"/>
      <c r="F61" s="864"/>
      <c r="G61" s="865"/>
      <c r="H61" s="866"/>
      <c r="I61" s="867"/>
      <c r="J61" s="868"/>
      <c r="K61" s="869"/>
      <c r="L61" s="870"/>
      <c r="M61" s="871">
        <f>SUM(M62:M67)</f>
      </c>
      <c r="N61" s="872">
        <f>SUM(N62:N67)</f>
      </c>
      <c r="O61" s="873">
        <f>SUM(O62:O67)</f>
      </c>
      <c r="P61" s="874" t="s">
        <v>40</v>
      </c>
    </row>
    <row r="62">
      <c r="A62" s="875" t="s">
        <v>152</v>
      </c>
      <c r="B62" s="876" t="s">
        <v>153</v>
      </c>
      <c r="C62" s="877" t="s">
        <v>50</v>
      </c>
      <c r="D62" s="878" t="n">
        <v>282.0</v>
      </c>
      <c r="E62" s="879" t="n">
        <v>8.06</v>
      </c>
      <c r="F62" s="880" t="n">
        <v>20.34</v>
      </c>
      <c r="G62" s="881" t="n">
        <v>9.7</v>
      </c>
      <c r="H62" s="882"/>
      <c r="I62" s="883">
        <f>ROUND('BDI Principal'!D14,2)</f>
      </c>
      <c r="J62" s="884">
        <f>ROUND((ROUND(H62,2)*I62/100)+ROUND(H62,2),2)</f>
      </c>
      <c r="K62" s="885"/>
      <c r="L62" s="886">
        <f>J62-K62</f>
      </c>
      <c r="M62" s="887">
        <f>ROUND(K62*D62,2)</f>
      </c>
      <c r="N62" s="888">
        <f>O62-M62</f>
      </c>
      <c r="O62" s="889">
        <f>ROUND(D62*J62,2)</f>
      </c>
      <c r="P62" s="890" t="s">
        <v>23</v>
      </c>
    </row>
    <row r="63">
      <c r="A63" s="891" t="s">
        <v>154</v>
      </c>
      <c r="B63" s="892" t="s">
        <v>155</v>
      </c>
      <c r="C63" s="893" t="s">
        <v>50</v>
      </c>
      <c r="D63" s="894" t="n">
        <v>216.58</v>
      </c>
      <c r="E63" s="895" t="n">
        <v>40.99</v>
      </c>
      <c r="F63" s="896" t="n">
        <v>20.34</v>
      </c>
      <c r="G63" s="897" t="n">
        <v>49.33</v>
      </c>
      <c r="H63" s="898"/>
      <c r="I63" s="899">
        <f>ROUND('BDI Principal'!D14,2)</f>
      </c>
      <c r="J63" s="900">
        <f>ROUND((ROUND(H63,2)*I63/100)+ROUND(H63,2),2)</f>
      </c>
      <c r="K63" s="901"/>
      <c r="L63" s="902">
        <f>J63-K63</f>
      </c>
      <c r="M63" s="903">
        <f>ROUND(K63*D63,2)</f>
      </c>
      <c r="N63" s="904">
        <f>O63-M63</f>
      </c>
      <c r="O63" s="905">
        <f>ROUND(D63*J63,2)</f>
      </c>
      <c r="P63" s="906" t="s">
        <v>23</v>
      </c>
    </row>
    <row r="64">
      <c r="A64" s="907" t="s">
        <v>156</v>
      </c>
      <c r="B64" s="908" t="s">
        <v>157</v>
      </c>
      <c r="C64" s="909" t="s">
        <v>50</v>
      </c>
      <c r="D64" s="910" t="n">
        <v>65.42</v>
      </c>
      <c r="E64" s="911" t="n">
        <v>39.65</v>
      </c>
      <c r="F64" s="912" t="n">
        <v>20.34</v>
      </c>
      <c r="G64" s="913" t="n">
        <v>47.71</v>
      </c>
      <c r="H64" s="914"/>
      <c r="I64" s="915">
        <f>ROUND('BDI Principal'!D14,2)</f>
      </c>
      <c r="J64" s="916">
        <f>ROUND((ROUND(H64,2)*I64/100)+ROUND(H64,2),2)</f>
      </c>
      <c r="K64" s="917"/>
      <c r="L64" s="918">
        <f>J64-K64</f>
      </c>
      <c r="M64" s="919">
        <f>ROUND(K64*D64,2)</f>
      </c>
      <c r="N64" s="920">
        <f>O64-M64</f>
      </c>
      <c r="O64" s="921">
        <f>ROUND(D64*J64,2)</f>
      </c>
      <c r="P64" s="922" t="s">
        <v>23</v>
      </c>
    </row>
    <row r="65">
      <c r="A65" s="923" t="s">
        <v>158</v>
      </c>
      <c r="B65" s="924" t="s">
        <v>159</v>
      </c>
      <c r="C65" s="925" t="s">
        <v>50</v>
      </c>
      <c r="D65" s="926" t="n">
        <v>40.58</v>
      </c>
      <c r="E65" s="927" t="n">
        <v>396.87</v>
      </c>
      <c r="F65" s="928" t="n">
        <v>20.34</v>
      </c>
      <c r="G65" s="929" t="n">
        <v>477.59</v>
      </c>
      <c r="H65" s="930"/>
      <c r="I65" s="931">
        <f>ROUND('BDI Principal'!D14,2)</f>
      </c>
      <c r="J65" s="932">
        <f>ROUND((ROUND(H65,2)*I65/100)+ROUND(H65,2),2)</f>
      </c>
      <c r="K65" s="933"/>
      <c r="L65" s="934">
        <f>J65-K65</f>
      </c>
      <c r="M65" s="935">
        <f>ROUND(K65*D65,2)</f>
      </c>
      <c r="N65" s="936">
        <f>O65-M65</f>
      </c>
      <c r="O65" s="937">
        <f>ROUND(D65*J65,2)</f>
      </c>
      <c r="P65" s="938" t="s">
        <v>23</v>
      </c>
    </row>
    <row r="66">
      <c r="A66" s="939" t="s">
        <v>160</v>
      </c>
      <c r="B66" s="940" t="s">
        <v>161</v>
      </c>
      <c r="C66" s="941" t="s">
        <v>50</v>
      </c>
      <c r="D66" s="942" t="n">
        <v>49.0</v>
      </c>
      <c r="E66" s="943" t="n">
        <v>498.55</v>
      </c>
      <c r="F66" s="944" t="n">
        <v>20.34</v>
      </c>
      <c r="G66" s="945" t="n">
        <v>599.96</v>
      </c>
      <c r="H66" s="946"/>
      <c r="I66" s="947">
        <f>ROUND('BDI Principal'!D14,2)</f>
      </c>
      <c r="J66" s="948">
        <f>ROUND((ROUND(H66,2)*I66/100)+ROUND(H66,2),2)</f>
      </c>
      <c r="K66" s="949"/>
      <c r="L66" s="950">
        <f>J66-K66</f>
      </c>
      <c r="M66" s="951">
        <f>ROUND(K66*D66,2)</f>
      </c>
      <c r="N66" s="952">
        <f>O66-M66</f>
      </c>
      <c r="O66" s="953">
        <f>ROUND(D66*J66,2)</f>
      </c>
      <c r="P66" s="954" t="s">
        <v>23</v>
      </c>
    </row>
    <row r="67">
      <c r="A67" s="955" t="s">
        <v>162</v>
      </c>
      <c r="B67" s="956" t="s">
        <v>163</v>
      </c>
      <c r="C67" s="957" t="s">
        <v>50</v>
      </c>
      <c r="D67" s="958" t="n">
        <v>20.37</v>
      </c>
      <c r="E67" s="959" t="n">
        <v>518.7</v>
      </c>
      <c r="F67" s="960" t="n">
        <v>20.34</v>
      </c>
      <c r="G67" s="961" t="n">
        <v>624.2</v>
      </c>
      <c r="H67" s="962"/>
      <c r="I67" s="963">
        <f>ROUND('BDI Principal'!D14,2)</f>
      </c>
      <c r="J67" s="964">
        <f>ROUND((ROUND(H67,2)*I67/100)+ROUND(H67,2),2)</f>
      </c>
      <c r="K67" s="965"/>
      <c r="L67" s="966">
        <f>J67-K67</f>
      </c>
      <c r="M67" s="967">
        <f>ROUND(K67*D67,2)</f>
      </c>
      <c r="N67" s="968">
        <f>O67-M67</f>
      </c>
      <c r="O67" s="969">
        <f>ROUND(D67*J67,2)</f>
      </c>
      <c r="P67" s="970" t="s">
        <v>23</v>
      </c>
    </row>
    <row r="68">
      <c r="A68" s="971" t="s">
        <v>164</v>
      </c>
      <c r="B68" s="972" t="s">
        <v>165</v>
      </c>
      <c r="C68" s="973"/>
      <c r="D68" s="974"/>
      <c r="E68" s="975"/>
      <c r="F68" s="976"/>
      <c r="G68" s="977"/>
      <c r="H68" s="978"/>
      <c r="I68" s="979"/>
      <c r="J68" s="980"/>
      <c r="K68" s="981"/>
      <c r="L68" s="982"/>
      <c r="M68" s="983">
        <f>SUM(M69:M72)</f>
      </c>
      <c r="N68" s="984">
        <f>SUM(N69:N72)</f>
      </c>
      <c r="O68" s="985">
        <f>SUM(O69:O72)</f>
      </c>
      <c r="P68" s="986" t="s">
        <v>40</v>
      </c>
    </row>
    <row r="69">
      <c r="A69" s="987" t="s">
        <v>166</v>
      </c>
      <c r="B69" s="988" t="s">
        <v>167</v>
      </c>
      <c r="C69" s="989" t="s">
        <v>50</v>
      </c>
      <c r="D69" s="990" t="n">
        <v>46.18</v>
      </c>
      <c r="E69" s="991" t="n">
        <v>79.93</v>
      </c>
      <c r="F69" s="992" t="n">
        <v>20.34</v>
      </c>
      <c r="G69" s="993" t="n">
        <v>96.19</v>
      </c>
      <c r="H69" s="994"/>
      <c r="I69" s="995">
        <f>ROUND('BDI Principal'!D14,2)</f>
      </c>
      <c r="J69" s="996">
        <f>ROUND((ROUND(H69,2)*I69/100)+ROUND(H69,2),2)</f>
      </c>
      <c r="K69" s="997"/>
      <c r="L69" s="998">
        <f>J69-K69</f>
      </c>
      <c r="M69" s="999">
        <f>ROUND(K69*D69,2)</f>
      </c>
      <c r="N69" s="1000">
        <f>O69-M69</f>
      </c>
      <c r="O69" s="1001">
        <f>ROUND(D69*J69,2)</f>
      </c>
      <c r="P69" s="1002" t="s">
        <v>23</v>
      </c>
    </row>
    <row r="70">
      <c r="A70" s="1003" t="s">
        <v>168</v>
      </c>
      <c r="B70" s="1004" t="s">
        <v>169</v>
      </c>
      <c r="C70" s="1005" t="s">
        <v>50</v>
      </c>
      <c r="D70" s="1006" t="n">
        <v>124.81</v>
      </c>
      <c r="E70" s="1007" t="n">
        <v>461.01</v>
      </c>
      <c r="F70" s="1008" t="n">
        <v>20.34</v>
      </c>
      <c r="G70" s="1009" t="n">
        <v>554.78</v>
      </c>
      <c r="H70" s="1010"/>
      <c r="I70" s="1011">
        <f>ROUND('BDI Principal'!D14,2)</f>
      </c>
      <c r="J70" s="1012">
        <f>ROUND((ROUND(H70,2)*I70/100)+ROUND(H70,2),2)</f>
      </c>
      <c r="K70" s="1013"/>
      <c r="L70" s="1014">
        <f>J70-K70</f>
      </c>
      <c r="M70" s="1015">
        <f>ROUND(K70*D70,2)</f>
      </c>
      <c r="N70" s="1016">
        <f>O70-M70</f>
      </c>
      <c r="O70" s="1017">
        <f>ROUND(D70*J70,2)</f>
      </c>
      <c r="P70" s="1018" t="s">
        <v>23</v>
      </c>
    </row>
    <row r="71">
      <c r="A71" s="1019" t="s">
        <v>170</v>
      </c>
      <c r="B71" s="1020" t="s">
        <v>171</v>
      </c>
      <c r="C71" s="1021" t="s">
        <v>81</v>
      </c>
      <c r="D71" s="1022" t="n">
        <v>85.24</v>
      </c>
      <c r="E71" s="1023" t="n">
        <v>85.33</v>
      </c>
      <c r="F71" s="1024" t="n">
        <v>20.34</v>
      </c>
      <c r="G71" s="1025" t="n">
        <v>102.69</v>
      </c>
      <c r="H71" s="1026"/>
      <c r="I71" s="1027">
        <f>ROUND('BDI Principal'!D14,2)</f>
      </c>
      <c r="J71" s="1028">
        <f>ROUND((ROUND(H71,2)*I71/100)+ROUND(H71,2),2)</f>
      </c>
      <c r="K71" s="1029"/>
      <c r="L71" s="1030">
        <f>J71-K71</f>
      </c>
      <c r="M71" s="1031">
        <f>ROUND(K71*D71,2)</f>
      </c>
      <c r="N71" s="1032">
        <f>O71-M71</f>
      </c>
      <c r="O71" s="1033">
        <f>ROUND(D71*J71,2)</f>
      </c>
      <c r="P71" s="1034" t="s">
        <v>23</v>
      </c>
    </row>
    <row r="72">
      <c r="A72" s="1035" t="s">
        <v>172</v>
      </c>
      <c r="B72" s="1036" t="s">
        <v>173</v>
      </c>
      <c r="C72" s="1037" t="s">
        <v>81</v>
      </c>
      <c r="D72" s="1038" t="n">
        <v>56.24</v>
      </c>
      <c r="E72" s="1039" t="n">
        <v>12.09</v>
      </c>
      <c r="F72" s="1040" t="n">
        <v>20.34</v>
      </c>
      <c r="G72" s="1041" t="n">
        <v>14.55</v>
      </c>
      <c r="H72" s="1042"/>
      <c r="I72" s="1043">
        <f>ROUND('BDI Principal'!D14,2)</f>
      </c>
      <c r="J72" s="1044">
        <f>ROUND((ROUND(H72,2)*I72/100)+ROUND(H72,2),2)</f>
      </c>
      <c r="K72" s="1045"/>
      <c r="L72" s="1046">
        <f>J72-K72</f>
      </c>
      <c r="M72" s="1047">
        <f>ROUND(K72*D72,2)</f>
      </c>
      <c r="N72" s="1048">
        <f>O72-M72</f>
      </c>
      <c r="O72" s="1049">
        <f>ROUND(D72*J72,2)</f>
      </c>
      <c r="P72" s="1050" t="s">
        <v>23</v>
      </c>
    </row>
    <row r="73">
      <c r="A73" s="1051" t="s">
        <v>174</v>
      </c>
      <c r="B73" s="1052" t="s">
        <v>175</v>
      </c>
      <c r="C73" s="1053"/>
      <c r="D73" s="1054"/>
      <c r="E73" s="1055"/>
      <c r="F73" s="1056"/>
      <c r="G73" s="1057"/>
      <c r="H73" s="1058"/>
      <c r="I73" s="1059"/>
      <c r="J73" s="1060"/>
      <c r="K73" s="1061"/>
      <c r="L73" s="1062"/>
      <c r="M73" s="1063"/>
      <c r="N73" s="1064"/>
      <c r="O73" s="4923">
        <f>O74+O78+O82</f>
      </c>
      <c r="P73" s="1066" t="s">
        <v>40</v>
      </c>
    </row>
    <row r="74">
      <c r="A74" s="1067" t="s">
        <v>176</v>
      </c>
      <c r="B74" s="1068" t="s">
        <v>129</v>
      </c>
      <c r="C74" s="1069"/>
      <c r="D74" s="1070"/>
      <c r="E74" s="1071"/>
      <c r="F74" s="1072"/>
      <c r="G74" s="1073"/>
      <c r="H74" s="1074"/>
      <c r="I74" s="1075"/>
      <c r="J74" s="1076"/>
      <c r="K74" s="1077"/>
      <c r="L74" s="1078"/>
      <c r="M74" s="1079">
        <f>SUM(M75:M77)</f>
      </c>
      <c r="N74" s="1080">
        <f>SUM(N75:N77)</f>
      </c>
      <c r="O74" s="1081">
        <f>SUM(O75:O77)</f>
      </c>
      <c r="P74" s="1082" t="s">
        <v>40</v>
      </c>
    </row>
    <row r="75">
      <c r="A75" s="1083" t="s">
        <v>177</v>
      </c>
      <c r="B75" s="1084" t="s">
        <v>178</v>
      </c>
      <c r="C75" s="1085" t="s">
        <v>50</v>
      </c>
      <c r="D75" s="1086" t="n">
        <v>5.29</v>
      </c>
      <c r="E75" s="1087" t="n">
        <v>102.12</v>
      </c>
      <c r="F75" s="1088" t="n">
        <v>20.34</v>
      </c>
      <c r="G75" s="1089" t="n">
        <v>122.89</v>
      </c>
      <c r="H75" s="1090"/>
      <c r="I75" s="1091">
        <f>ROUND('BDI Principal'!D14,2)</f>
      </c>
      <c r="J75" s="1092">
        <f>ROUND((ROUND(H75,2)*I75/100)+ROUND(H75,2),2)</f>
      </c>
      <c r="K75" s="1093"/>
      <c r="L75" s="1094">
        <f>J75-K75</f>
      </c>
      <c r="M75" s="1095">
        <f>ROUND(K75*D75,2)</f>
      </c>
      <c r="N75" s="1096">
        <f>O75-M75</f>
      </c>
      <c r="O75" s="1097">
        <f>ROUND(D75*J75,2)</f>
      </c>
      <c r="P75" s="1098" t="s">
        <v>23</v>
      </c>
    </row>
    <row r="76">
      <c r="A76" s="1099" t="s">
        <v>179</v>
      </c>
      <c r="B76" s="1100" t="s">
        <v>180</v>
      </c>
      <c r="C76" s="1101" t="s">
        <v>50</v>
      </c>
      <c r="D76" s="1102" t="n">
        <v>212.14</v>
      </c>
      <c r="E76" s="1103" t="n">
        <v>148.48</v>
      </c>
      <c r="F76" s="1104" t="n">
        <v>20.34</v>
      </c>
      <c r="G76" s="1105" t="n">
        <v>178.68</v>
      </c>
      <c r="H76" s="1106"/>
      <c r="I76" s="1107">
        <f>ROUND('BDI Principal'!D14,2)</f>
      </c>
      <c r="J76" s="1108">
        <f>ROUND((ROUND(H76,2)*I76/100)+ROUND(H76,2),2)</f>
      </c>
      <c r="K76" s="1109"/>
      <c r="L76" s="1110">
        <f>J76-K76</f>
      </c>
      <c r="M76" s="1111">
        <f>ROUND(K76*D76,2)</f>
      </c>
      <c r="N76" s="1112">
        <f>O76-M76</f>
      </c>
      <c r="O76" s="1113">
        <f>ROUND(D76*J76,2)</f>
      </c>
      <c r="P76" s="1114" t="s">
        <v>23</v>
      </c>
    </row>
    <row r="77">
      <c r="A77" s="1115" t="s">
        <v>181</v>
      </c>
      <c r="B77" s="1116" t="s">
        <v>182</v>
      </c>
      <c r="C77" s="1117" t="s">
        <v>50</v>
      </c>
      <c r="D77" s="1118" t="n">
        <v>8.56</v>
      </c>
      <c r="E77" s="1119" t="n">
        <v>46.55</v>
      </c>
      <c r="F77" s="1120" t="n">
        <v>20.34</v>
      </c>
      <c r="G77" s="1121" t="n">
        <v>56.02</v>
      </c>
      <c r="H77" s="1122"/>
      <c r="I77" s="1123">
        <f>ROUND('BDI Principal'!D14,2)</f>
      </c>
      <c r="J77" s="1124">
        <f>ROUND((ROUND(H77,2)*I77/100)+ROUND(H77,2),2)</f>
      </c>
      <c r="K77" s="1125"/>
      <c r="L77" s="1126">
        <f>J77-K77</f>
      </c>
      <c r="M77" s="1127">
        <f>ROUND(K77*D77,2)</f>
      </c>
      <c r="N77" s="1128">
        <f>O77-M77</f>
      </c>
      <c r="O77" s="1129">
        <f>ROUND(D77*J77,2)</f>
      </c>
      <c r="P77" s="1130" t="s">
        <v>23</v>
      </c>
    </row>
    <row r="78">
      <c r="A78" s="1131" t="s">
        <v>183</v>
      </c>
      <c r="B78" s="1132" t="s">
        <v>151</v>
      </c>
      <c r="C78" s="1133"/>
      <c r="D78" s="1134"/>
      <c r="E78" s="1135"/>
      <c r="F78" s="1136"/>
      <c r="G78" s="1137"/>
      <c r="H78" s="1138"/>
      <c r="I78" s="1139"/>
      <c r="J78" s="1140"/>
      <c r="K78" s="1141"/>
      <c r="L78" s="1142"/>
      <c r="M78" s="1143">
        <f>SUM(M79:M81)</f>
      </c>
      <c r="N78" s="1144">
        <f>SUM(N79:N81)</f>
      </c>
      <c r="O78" s="1145">
        <f>SUM(O79:O81)</f>
      </c>
      <c r="P78" s="1146" t="s">
        <v>40</v>
      </c>
    </row>
    <row r="79">
      <c r="A79" s="1147" t="s">
        <v>184</v>
      </c>
      <c r="B79" s="1148" t="s">
        <v>153</v>
      </c>
      <c r="C79" s="1149" t="s">
        <v>50</v>
      </c>
      <c r="D79" s="1150" t="n">
        <v>117.71</v>
      </c>
      <c r="E79" s="1151" t="n">
        <v>8.06</v>
      </c>
      <c r="F79" s="1152" t="n">
        <v>20.34</v>
      </c>
      <c r="G79" s="1153" t="n">
        <v>9.7</v>
      </c>
      <c r="H79" s="1154"/>
      <c r="I79" s="1155">
        <f>ROUND('BDI Principal'!D14,2)</f>
      </c>
      <c r="J79" s="1156">
        <f>ROUND((ROUND(H79,2)*I79/100)+ROUND(H79,2),2)</f>
      </c>
      <c r="K79" s="1157"/>
      <c r="L79" s="1158">
        <f>J79-K79</f>
      </c>
      <c r="M79" s="1159">
        <f>ROUND(K79*D79,2)</f>
      </c>
      <c r="N79" s="1160">
        <f>O79-M79</f>
      </c>
      <c r="O79" s="1161">
        <f>ROUND(D79*J79,2)</f>
      </c>
      <c r="P79" s="1162" t="s">
        <v>23</v>
      </c>
    </row>
    <row r="80">
      <c r="A80" s="1163" t="s">
        <v>185</v>
      </c>
      <c r="B80" s="1164" t="s">
        <v>186</v>
      </c>
      <c r="C80" s="1165" t="s">
        <v>50</v>
      </c>
      <c r="D80" s="1166" t="n">
        <v>65.93</v>
      </c>
      <c r="E80" s="1167" t="n">
        <v>57.05</v>
      </c>
      <c r="F80" s="1168" t="n">
        <v>20.34</v>
      </c>
      <c r="G80" s="1169" t="n">
        <v>68.65</v>
      </c>
      <c r="H80" s="1170"/>
      <c r="I80" s="1171">
        <f>ROUND('BDI Principal'!D14,2)</f>
      </c>
      <c r="J80" s="1172">
        <f>ROUND((ROUND(H80,2)*I80/100)+ROUND(H80,2),2)</f>
      </c>
      <c r="K80" s="1173"/>
      <c r="L80" s="1174">
        <f>J80-K80</f>
      </c>
      <c r="M80" s="1175">
        <f>ROUND(K80*D80,2)</f>
      </c>
      <c r="N80" s="1176">
        <f>O80-M80</f>
      </c>
      <c r="O80" s="1177">
        <f>ROUND(D80*J80,2)</f>
      </c>
      <c r="P80" s="1178" t="s">
        <v>23</v>
      </c>
    </row>
    <row r="81">
      <c r="A81" s="1179" t="s">
        <v>187</v>
      </c>
      <c r="B81" s="1180" t="s">
        <v>188</v>
      </c>
      <c r="C81" s="1181" t="s">
        <v>50</v>
      </c>
      <c r="D81" s="1182" t="n">
        <v>51.78</v>
      </c>
      <c r="E81" s="1183" t="n">
        <v>63.14</v>
      </c>
      <c r="F81" s="1184" t="n">
        <v>20.34</v>
      </c>
      <c r="G81" s="1185" t="n">
        <v>75.98</v>
      </c>
      <c r="H81" s="1186"/>
      <c r="I81" s="1187">
        <f>ROUND('BDI Principal'!D14,2)</f>
      </c>
      <c r="J81" s="1188">
        <f>ROUND((ROUND(H81,2)*I81/100)+ROUND(H81,2),2)</f>
      </c>
      <c r="K81" s="1189"/>
      <c r="L81" s="1190">
        <f>J81-K81</f>
      </c>
      <c r="M81" s="1191">
        <f>ROUND(K81*D81,2)</f>
      </c>
      <c r="N81" s="1192">
        <f>O81-M81</f>
      </c>
      <c r="O81" s="1193">
        <f>ROUND(D81*J81,2)</f>
      </c>
      <c r="P81" s="1194" t="s">
        <v>23</v>
      </c>
    </row>
    <row r="82">
      <c r="A82" s="1195" t="s">
        <v>189</v>
      </c>
      <c r="B82" s="1196" t="s">
        <v>165</v>
      </c>
      <c r="C82" s="1197"/>
      <c r="D82" s="1198"/>
      <c r="E82" s="1199"/>
      <c r="F82" s="1200"/>
      <c r="G82" s="1201"/>
      <c r="H82" s="1202"/>
      <c r="I82" s="1203"/>
      <c r="J82" s="1204"/>
      <c r="K82" s="1205"/>
      <c r="L82" s="1206"/>
      <c r="M82" s="1207">
        <f>SUM(M83:M84)</f>
      </c>
      <c r="N82" s="1208">
        <f>SUM(N83:N84)</f>
      </c>
      <c r="O82" s="1209">
        <f>SUM(O83:O84)</f>
      </c>
      <c r="P82" s="1210" t="s">
        <v>40</v>
      </c>
    </row>
    <row r="83">
      <c r="A83" s="1211" t="s">
        <v>190</v>
      </c>
      <c r="B83" s="1212" t="s">
        <v>191</v>
      </c>
      <c r="C83" s="1213" t="s">
        <v>50</v>
      </c>
      <c r="D83" s="1214" t="n">
        <v>37.11</v>
      </c>
      <c r="E83" s="1215" t="n">
        <v>461.01</v>
      </c>
      <c r="F83" s="1216" t="n">
        <v>20.34</v>
      </c>
      <c r="G83" s="1217" t="n">
        <v>554.78</v>
      </c>
      <c r="H83" s="1218"/>
      <c r="I83" s="1219">
        <f>ROUND('BDI Principal'!D14,2)</f>
      </c>
      <c r="J83" s="1220">
        <f>ROUND((ROUND(H83,2)*I83/100)+ROUND(H83,2),2)</f>
      </c>
      <c r="K83" s="1221"/>
      <c r="L83" s="1222">
        <f>J83-K83</f>
      </c>
      <c r="M83" s="1223">
        <f>ROUND(K83*D83,2)</f>
      </c>
      <c r="N83" s="1224">
        <f>O83-M83</f>
      </c>
      <c r="O83" s="1225">
        <f>ROUND(D83*J83,2)</f>
      </c>
      <c r="P83" s="1226" t="s">
        <v>23</v>
      </c>
    </row>
    <row r="84">
      <c r="A84" s="1227" t="s">
        <v>192</v>
      </c>
      <c r="B84" s="1228" t="s">
        <v>193</v>
      </c>
      <c r="C84" s="1229" t="s">
        <v>81</v>
      </c>
      <c r="D84" s="1230" t="n">
        <v>145.0</v>
      </c>
      <c r="E84" s="1231" t="n">
        <v>85.33</v>
      </c>
      <c r="F84" s="1232" t="n">
        <v>20.34</v>
      </c>
      <c r="G84" s="1233" t="n">
        <v>102.69</v>
      </c>
      <c r="H84" s="1234"/>
      <c r="I84" s="1235">
        <f>ROUND('BDI Principal'!D14,2)</f>
      </c>
      <c r="J84" s="1236">
        <f>ROUND((ROUND(H84,2)*I84/100)+ROUND(H84,2),2)</f>
      </c>
      <c r="K84" s="1237"/>
      <c r="L84" s="1238">
        <f>J84-K84</f>
      </c>
      <c r="M84" s="1239">
        <f>ROUND(K84*D84,2)</f>
      </c>
      <c r="N84" s="1240">
        <f>O84-M84</f>
      </c>
      <c r="O84" s="1241">
        <f>ROUND(D84*J84,2)</f>
      </c>
      <c r="P84" s="1242" t="s">
        <v>23</v>
      </c>
    </row>
    <row r="85">
      <c r="A85" s="1243" t="s">
        <v>194</v>
      </c>
      <c r="B85" s="1244" t="s">
        <v>195</v>
      </c>
      <c r="C85" s="1245"/>
      <c r="D85" s="1246"/>
      <c r="E85" s="1247"/>
      <c r="F85" s="1248"/>
      <c r="G85" s="1249"/>
      <c r="H85" s="1250"/>
      <c r="I85" s="1251"/>
      <c r="J85" s="1252"/>
      <c r="K85" s="1253"/>
      <c r="L85" s="1254"/>
      <c r="M85" s="1255"/>
      <c r="N85" s="1256"/>
      <c r="O85" s="4923">
        <f>O86+O91+O96</f>
      </c>
      <c r="P85" s="1258" t="s">
        <v>40</v>
      </c>
    </row>
    <row r="86">
      <c r="A86" s="1259" t="s">
        <v>196</v>
      </c>
      <c r="B86" s="1260" t="s">
        <v>197</v>
      </c>
      <c r="C86" s="1261"/>
      <c r="D86" s="1262"/>
      <c r="E86" s="1263"/>
      <c r="F86" s="1264"/>
      <c r="G86" s="1265"/>
      <c r="H86" s="1266"/>
      <c r="I86" s="1267"/>
      <c r="J86" s="1268"/>
      <c r="K86" s="1269"/>
      <c r="L86" s="1270"/>
      <c r="M86" s="1271">
        <f>SUM(M87:M90)</f>
      </c>
      <c r="N86" s="1272">
        <f>SUM(N87:N90)</f>
      </c>
      <c r="O86" s="1273">
        <f>SUM(O87:O90)</f>
      </c>
      <c r="P86" s="1274" t="s">
        <v>40</v>
      </c>
    </row>
    <row r="87">
      <c r="A87" s="1275" t="s">
        <v>198</v>
      </c>
      <c r="B87" s="1276" t="s">
        <v>199</v>
      </c>
      <c r="C87" s="1277" t="s">
        <v>50</v>
      </c>
      <c r="D87" s="1278" t="n">
        <v>290.2</v>
      </c>
      <c r="E87" s="1279" t="n">
        <v>46.64</v>
      </c>
      <c r="F87" s="1280" t="n">
        <v>20.34</v>
      </c>
      <c r="G87" s="1281" t="n">
        <v>56.13</v>
      </c>
      <c r="H87" s="1282"/>
      <c r="I87" s="1283">
        <f>ROUND('BDI Principal'!D14,2)</f>
      </c>
      <c r="J87" s="1284">
        <f>ROUND((ROUND(H87,2)*I87/100)+ROUND(H87,2),2)</f>
      </c>
      <c r="K87" s="1285"/>
      <c r="L87" s="1286">
        <f>J87-K87</f>
      </c>
      <c r="M87" s="1287">
        <f>ROUND(K87*D87,2)</f>
      </c>
      <c r="N87" s="1288">
        <f>O87-M87</f>
      </c>
      <c r="O87" s="1289">
        <f>ROUND(D87*J87,2)</f>
      </c>
      <c r="P87" s="1290" t="s">
        <v>23</v>
      </c>
    </row>
    <row r="88">
      <c r="A88" s="1291" t="s">
        <v>200</v>
      </c>
      <c r="B88" s="1292" t="s">
        <v>201</v>
      </c>
      <c r="C88" s="1293" t="s">
        <v>50</v>
      </c>
      <c r="D88" s="1294" t="n">
        <v>197.87</v>
      </c>
      <c r="E88" s="1295" t="n">
        <v>53.23</v>
      </c>
      <c r="F88" s="1296" t="n">
        <v>20.34</v>
      </c>
      <c r="G88" s="1297" t="n">
        <v>64.06</v>
      </c>
      <c r="H88" s="1298"/>
      <c r="I88" s="1299">
        <f>ROUND('BDI Principal'!D14,2)</f>
      </c>
      <c r="J88" s="1300">
        <f>ROUND((ROUND(H88,2)*I88/100)+ROUND(H88,2),2)</f>
      </c>
      <c r="K88" s="1301"/>
      <c r="L88" s="1302">
        <f>J88-K88</f>
      </c>
      <c r="M88" s="1303">
        <f>ROUND(K88*D88,2)</f>
      </c>
      <c r="N88" s="1304">
        <f>O88-M88</f>
      </c>
      <c r="O88" s="1305">
        <f>ROUND(D88*J88,2)</f>
      </c>
      <c r="P88" s="1306" t="s">
        <v>23</v>
      </c>
    </row>
    <row r="89">
      <c r="A89" s="1307" t="s">
        <v>202</v>
      </c>
      <c r="B89" s="1308" t="s">
        <v>203</v>
      </c>
      <c r="C89" s="1309" t="s">
        <v>50</v>
      </c>
      <c r="D89" s="1310" t="n">
        <v>65.95</v>
      </c>
      <c r="E89" s="1311" t="n">
        <v>156.54</v>
      </c>
      <c r="F89" s="1312" t="n">
        <v>20.34</v>
      </c>
      <c r="G89" s="1313" t="n">
        <v>188.38</v>
      </c>
      <c r="H89" s="1314"/>
      <c r="I89" s="1315">
        <f>ROUND('BDI Principal'!D14,2)</f>
      </c>
      <c r="J89" s="1316">
        <f>ROUND((ROUND(H89,2)*I89/100)+ROUND(H89,2),2)</f>
      </c>
      <c r="K89" s="1317"/>
      <c r="L89" s="1318">
        <f>J89-K89</f>
      </c>
      <c r="M89" s="1319">
        <f>ROUND(K89*D89,2)</f>
      </c>
      <c r="N89" s="1320">
        <f>O89-M89</f>
      </c>
      <c r="O89" s="1321">
        <f>ROUND(D89*J89,2)</f>
      </c>
      <c r="P89" s="1322" t="s">
        <v>23</v>
      </c>
    </row>
    <row r="90">
      <c r="A90" s="1323" t="s">
        <v>204</v>
      </c>
      <c r="B90" s="1324" t="s">
        <v>205</v>
      </c>
      <c r="C90" s="1325" t="s">
        <v>81</v>
      </c>
      <c r="D90" s="1326" t="n">
        <v>38.82</v>
      </c>
      <c r="E90" s="1327" t="n">
        <v>39.01</v>
      </c>
      <c r="F90" s="1328" t="n">
        <v>20.34</v>
      </c>
      <c r="G90" s="1329" t="n">
        <v>46.94</v>
      </c>
      <c r="H90" s="1330"/>
      <c r="I90" s="1331">
        <f>ROUND('BDI Principal'!D14,2)</f>
      </c>
      <c r="J90" s="1332">
        <f>ROUND((ROUND(H90,2)*I90/100)+ROUND(H90,2),2)</f>
      </c>
      <c r="K90" s="1333"/>
      <c r="L90" s="1334">
        <f>J90-K90</f>
      </c>
      <c r="M90" s="1335">
        <f>ROUND(K90*D90,2)</f>
      </c>
      <c r="N90" s="1336">
        <f>O90-M90</f>
      </c>
      <c r="O90" s="1337">
        <f>ROUND(D90*J90,2)</f>
      </c>
      <c r="P90" s="1338" t="s">
        <v>23</v>
      </c>
    </row>
    <row r="91">
      <c r="A91" s="1339" t="s">
        <v>206</v>
      </c>
      <c r="B91" s="1340" t="s">
        <v>207</v>
      </c>
      <c r="C91" s="1341"/>
      <c r="D91" s="1342"/>
      <c r="E91" s="1343"/>
      <c r="F91" s="1344"/>
      <c r="G91" s="1345"/>
      <c r="H91" s="1346"/>
      <c r="I91" s="1347"/>
      <c r="J91" s="1348"/>
      <c r="K91" s="1349"/>
      <c r="L91" s="1350"/>
      <c r="M91" s="1351">
        <f>SUM(M92:M95)</f>
      </c>
      <c r="N91" s="1352">
        <f>SUM(N92:N95)</f>
      </c>
      <c r="O91" s="1353">
        <f>SUM(O92:O95)</f>
      </c>
      <c r="P91" s="1354" t="s">
        <v>40</v>
      </c>
    </row>
    <row r="92">
      <c r="A92" s="1355" t="s">
        <v>208</v>
      </c>
      <c r="B92" s="1356" t="s">
        <v>209</v>
      </c>
      <c r="C92" s="1357" t="s">
        <v>50</v>
      </c>
      <c r="D92" s="1358" t="n">
        <v>29.15</v>
      </c>
      <c r="E92" s="1359" t="n">
        <v>202.68</v>
      </c>
      <c r="F92" s="1360" t="n">
        <v>20.34</v>
      </c>
      <c r="G92" s="1361" t="n">
        <v>243.91</v>
      </c>
      <c r="H92" s="1362"/>
      <c r="I92" s="1363">
        <f>ROUND('BDI Principal'!D14,2)</f>
      </c>
      <c r="J92" s="1364">
        <f>ROUND((ROUND(H92,2)*I92/100)+ROUND(H92,2),2)</f>
      </c>
      <c r="K92" s="1365"/>
      <c r="L92" s="1366">
        <f>J92-K92</f>
      </c>
      <c r="M92" s="1367">
        <f>ROUND(K92*D92,2)</f>
      </c>
      <c r="N92" s="1368">
        <f>O92-M92</f>
      </c>
      <c r="O92" s="1369">
        <f>ROUND(D92*J92,2)</f>
      </c>
      <c r="P92" s="1370" t="s">
        <v>23</v>
      </c>
    </row>
    <row r="93">
      <c r="A93" s="1371" t="s">
        <v>210</v>
      </c>
      <c r="B93" s="1372" t="s">
        <v>203</v>
      </c>
      <c r="C93" s="1373" t="s">
        <v>50</v>
      </c>
      <c r="D93" s="1374" t="n">
        <v>30.75</v>
      </c>
      <c r="E93" s="1375" t="n">
        <v>156.54</v>
      </c>
      <c r="F93" s="1376" t="n">
        <v>20.34</v>
      </c>
      <c r="G93" s="1377" t="n">
        <v>188.38</v>
      </c>
      <c r="H93" s="1378"/>
      <c r="I93" s="1379">
        <f>ROUND('BDI Principal'!D14,2)</f>
      </c>
      <c r="J93" s="1380">
        <f>ROUND((ROUND(H93,2)*I93/100)+ROUND(H93,2),2)</f>
      </c>
      <c r="K93" s="1381"/>
      <c r="L93" s="1382">
        <f>J93-K93</f>
      </c>
      <c r="M93" s="1383">
        <f>ROUND(K93*D93,2)</f>
      </c>
      <c r="N93" s="1384">
        <f>O93-M93</f>
      </c>
      <c r="O93" s="1385">
        <f>ROUND(D93*J93,2)</f>
      </c>
      <c r="P93" s="1386" t="s">
        <v>23</v>
      </c>
    </row>
    <row r="94">
      <c r="A94" s="1387" t="s">
        <v>211</v>
      </c>
      <c r="B94" s="1388" t="s">
        <v>212</v>
      </c>
      <c r="C94" s="1389" t="s">
        <v>43</v>
      </c>
      <c r="D94" s="1390" t="n">
        <v>2.0</v>
      </c>
      <c r="E94" s="1391" t="n">
        <v>2714.8</v>
      </c>
      <c r="F94" s="1392" t="n">
        <v>20.34</v>
      </c>
      <c r="G94" s="1393" t="n">
        <v>3266.99</v>
      </c>
      <c r="H94" s="1394"/>
      <c r="I94" s="1395">
        <f>ROUND('BDI Principal'!D14,2)</f>
      </c>
      <c r="J94" s="1396">
        <f>ROUND((ROUND(H94,2)*I94/100)+ROUND(H94,2),2)</f>
      </c>
      <c r="K94" s="1397"/>
      <c r="L94" s="1398">
        <f>J94-K94</f>
      </c>
      <c r="M94" s="1399">
        <f>ROUND(K94*D94,2)</f>
      </c>
      <c r="N94" s="1400">
        <f>O94-M94</f>
      </c>
      <c r="O94" s="1401">
        <f>ROUND(D94*J94,2)</f>
      </c>
      <c r="P94" s="1402" t="s">
        <v>23</v>
      </c>
    </row>
    <row r="95">
      <c r="A95" s="1403" t="s">
        <v>213</v>
      </c>
      <c r="B95" s="1404" t="s">
        <v>214</v>
      </c>
      <c r="C95" s="1405" t="s">
        <v>81</v>
      </c>
      <c r="D95" s="1406" t="n">
        <v>4.47</v>
      </c>
      <c r="E95" s="1407" t="n">
        <v>90.25</v>
      </c>
      <c r="F95" s="1408" t="n">
        <v>20.34</v>
      </c>
      <c r="G95" s="1409" t="n">
        <v>108.61</v>
      </c>
      <c r="H95" s="1410"/>
      <c r="I95" s="1411">
        <f>ROUND('BDI Principal'!D14,2)</f>
      </c>
      <c r="J95" s="1412">
        <f>ROUND((ROUND(H95,2)*I95/100)+ROUND(H95,2),2)</f>
      </c>
      <c r="K95" s="1413"/>
      <c r="L95" s="1414">
        <f>J95-K95</f>
      </c>
      <c r="M95" s="1415">
        <f>ROUND(K95*D95,2)</f>
      </c>
      <c r="N95" s="1416">
        <f>O95-M95</f>
      </c>
      <c r="O95" s="1417">
        <f>ROUND(D95*J95,2)</f>
      </c>
      <c r="P95" s="1418" t="s">
        <v>23</v>
      </c>
    </row>
    <row r="96">
      <c r="A96" s="1419" t="s">
        <v>215</v>
      </c>
      <c r="B96" s="1420" t="s">
        <v>216</v>
      </c>
      <c r="C96" s="1421"/>
      <c r="D96" s="1422"/>
      <c r="E96" s="1423"/>
      <c r="F96" s="1424"/>
      <c r="G96" s="1425"/>
      <c r="H96" s="1426"/>
      <c r="I96" s="1427"/>
      <c r="J96" s="1428"/>
      <c r="K96" s="1429"/>
      <c r="L96" s="1430"/>
      <c r="M96" s="1431">
        <f>SUM(M97:M98)</f>
      </c>
      <c r="N96" s="1432">
        <f>SUM(N97:N98)</f>
      </c>
      <c r="O96" s="1433">
        <f>SUM(O97:O98)</f>
      </c>
      <c r="P96" s="1434" t="s">
        <v>40</v>
      </c>
    </row>
    <row r="97">
      <c r="A97" s="1435" t="s">
        <v>217</v>
      </c>
      <c r="B97" s="1436" t="s">
        <v>218</v>
      </c>
      <c r="C97" s="1437" t="s">
        <v>81</v>
      </c>
      <c r="D97" s="1438" t="n">
        <v>73.78</v>
      </c>
      <c r="E97" s="1439" t="n">
        <v>106.23</v>
      </c>
      <c r="F97" s="1440" t="n">
        <v>20.34</v>
      </c>
      <c r="G97" s="1441" t="n">
        <v>127.84</v>
      </c>
      <c r="H97" s="1442"/>
      <c r="I97" s="1443">
        <f>ROUND('BDI Principal'!D14,2)</f>
      </c>
      <c r="J97" s="1444">
        <f>ROUND((ROUND(H97,2)*I97/100)+ROUND(H97,2),2)</f>
      </c>
      <c r="K97" s="1445"/>
      <c r="L97" s="1446">
        <f>J97-K97</f>
      </c>
      <c r="M97" s="1447">
        <f>ROUND(K97*D97,2)</f>
      </c>
      <c r="N97" s="1448">
        <f>O97-M97</f>
      </c>
      <c r="O97" s="1449">
        <f>ROUND(D97*J97,2)</f>
      </c>
      <c r="P97" s="1450" t="s">
        <v>23</v>
      </c>
    </row>
    <row r="98">
      <c r="A98" s="1451" t="s">
        <v>219</v>
      </c>
      <c r="B98" s="1452" t="s">
        <v>220</v>
      </c>
      <c r="C98" s="1453" t="s">
        <v>81</v>
      </c>
      <c r="D98" s="1454" t="n">
        <v>13.56</v>
      </c>
      <c r="E98" s="1455" t="n">
        <v>59.81</v>
      </c>
      <c r="F98" s="1456" t="n">
        <v>20.34</v>
      </c>
      <c r="G98" s="1457" t="n">
        <v>71.98</v>
      </c>
      <c r="H98" s="1458"/>
      <c r="I98" s="1459">
        <f>ROUND('BDI Principal'!D14,2)</f>
      </c>
      <c r="J98" s="1460">
        <f>ROUND((ROUND(H98,2)*I98/100)+ROUND(H98,2),2)</f>
      </c>
      <c r="K98" s="1461"/>
      <c r="L98" s="1462">
        <f>J98-K98</f>
      </c>
      <c r="M98" s="1463">
        <f>ROUND(K98*D98,2)</f>
      </c>
      <c r="N98" s="1464">
        <f>O98-M98</f>
      </c>
      <c r="O98" s="1465">
        <f>ROUND(D98*J98,2)</f>
      </c>
      <c r="P98" s="1466" t="s">
        <v>23</v>
      </c>
    </row>
    <row r="99">
      <c r="A99" s="1467" t="s">
        <v>221</v>
      </c>
      <c r="B99" s="1468" t="s">
        <v>222</v>
      </c>
      <c r="C99" s="1469"/>
      <c r="D99" s="1470"/>
      <c r="E99" s="1471"/>
      <c r="F99" s="1472"/>
      <c r="G99" s="1473"/>
      <c r="H99" s="1474"/>
      <c r="I99" s="1475"/>
      <c r="J99" s="1476"/>
      <c r="K99" s="1477"/>
      <c r="L99" s="1478"/>
      <c r="M99" s="1479"/>
      <c r="N99" s="1480"/>
      <c r="O99" s="4923">
        <f>O100+O106+O111</f>
      </c>
      <c r="P99" s="1482" t="s">
        <v>40</v>
      </c>
    </row>
    <row r="100">
      <c r="A100" s="1483" t="s">
        <v>223</v>
      </c>
      <c r="B100" s="1484" t="s">
        <v>224</v>
      </c>
      <c r="C100" s="1485"/>
      <c r="D100" s="1486"/>
      <c r="E100" s="1487"/>
      <c r="F100" s="1488"/>
      <c r="G100" s="1489"/>
      <c r="H100" s="1490"/>
      <c r="I100" s="1491"/>
      <c r="J100" s="1492"/>
      <c r="K100" s="1493"/>
      <c r="L100" s="1494"/>
      <c r="M100" s="1495">
        <f>SUM(M101:M105)</f>
      </c>
      <c r="N100" s="1496">
        <f>SUM(N101:N105)</f>
      </c>
      <c r="O100" s="1497">
        <f>SUM(O101:O105)</f>
      </c>
      <c r="P100" s="1498" t="s">
        <v>40</v>
      </c>
    </row>
    <row r="101">
      <c r="A101" s="1499" t="s">
        <v>225</v>
      </c>
      <c r="B101" s="1500" t="s">
        <v>226</v>
      </c>
      <c r="C101" s="1501" t="s">
        <v>50</v>
      </c>
      <c r="D101" s="1502" t="n">
        <v>1.94</v>
      </c>
      <c r="E101" s="1503" t="n">
        <v>912.13</v>
      </c>
      <c r="F101" s="1504" t="n">
        <v>20.34</v>
      </c>
      <c r="G101" s="1505" t="n">
        <v>1097.66</v>
      </c>
      <c r="H101" s="1506"/>
      <c r="I101" s="1507">
        <f>ROUND('BDI Principal'!D14,2)</f>
      </c>
      <c r="J101" s="1508">
        <f>ROUND((ROUND(H101,2)*I101/100)+ROUND(H101,2),2)</f>
      </c>
      <c r="K101" s="1509"/>
      <c r="L101" s="1510">
        <f>J101-K101</f>
      </c>
      <c r="M101" s="1511">
        <f>ROUND(K101*D101,2)</f>
      </c>
      <c r="N101" s="1512">
        <f>O101-M101</f>
      </c>
      <c r="O101" s="1513">
        <f>ROUND(D101*J101,2)</f>
      </c>
      <c r="P101" s="1514" t="s">
        <v>23</v>
      </c>
    </row>
    <row r="102">
      <c r="A102" s="1515" t="s">
        <v>227</v>
      </c>
      <c r="B102" s="1516" t="s">
        <v>228</v>
      </c>
      <c r="C102" s="1517" t="s">
        <v>50</v>
      </c>
      <c r="D102" s="1518" t="n">
        <v>5.25</v>
      </c>
      <c r="E102" s="1519" t="n">
        <v>1322.89</v>
      </c>
      <c r="F102" s="1520" t="n">
        <v>20.34</v>
      </c>
      <c r="G102" s="1521" t="n">
        <v>1591.97</v>
      </c>
      <c r="H102" s="1522"/>
      <c r="I102" s="1523">
        <f>ROUND('BDI Principal'!D14,2)</f>
      </c>
      <c r="J102" s="1524">
        <f>ROUND((ROUND(H102,2)*I102/100)+ROUND(H102,2),2)</f>
      </c>
      <c r="K102" s="1525"/>
      <c r="L102" s="1526">
        <f>J102-K102</f>
      </c>
      <c r="M102" s="1527">
        <f>ROUND(K102*D102,2)</f>
      </c>
      <c r="N102" s="1528">
        <f>O102-M102</f>
      </c>
      <c r="O102" s="1529">
        <f>ROUND(D102*J102,2)</f>
      </c>
      <c r="P102" s="1530" t="s">
        <v>23</v>
      </c>
    </row>
    <row r="103">
      <c r="A103" s="1531" t="s">
        <v>229</v>
      </c>
      <c r="B103" s="1532" t="s">
        <v>230</v>
      </c>
      <c r="C103" s="1533" t="s">
        <v>43</v>
      </c>
      <c r="D103" s="1534" t="n">
        <v>3.0</v>
      </c>
      <c r="E103" s="1535" t="n">
        <v>1190.73</v>
      </c>
      <c r="F103" s="1536" t="n">
        <v>20.34</v>
      </c>
      <c r="G103" s="1537" t="n">
        <v>1432.92</v>
      </c>
      <c r="H103" s="1538"/>
      <c r="I103" s="1539">
        <f>ROUND('BDI Principal'!D14,2)</f>
      </c>
      <c r="J103" s="1540">
        <f>ROUND((ROUND(H103,2)*I103/100)+ROUND(H103,2),2)</f>
      </c>
      <c r="K103" s="1541"/>
      <c r="L103" s="1542">
        <f>J103-K103</f>
      </c>
      <c r="M103" s="1543">
        <f>ROUND(K103*D103,2)</f>
      </c>
      <c r="N103" s="1544">
        <f>O103-M103</f>
      </c>
      <c r="O103" s="1545">
        <f>ROUND(D103*J103,2)</f>
      </c>
      <c r="P103" s="1546" t="s">
        <v>23</v>
      </c>
    </row>
    <row r="104">
      <c r="A104" s="1547" t="s">
        <v>231</v>
      </c>
      <c r="B104" s="1548" t="s">
        <v>232</v>
      </c>
      <c r="C104" s="1549" t="s">
        <v>43</v>
      </c>
      <c r="D104" s="1550" t="n">
        <v>2.0</v>
      </c>
      <c r="E104" s="1551" t="n">
        <v>3131.27</v>
      </c>
      <c r="F104" s="1552" t="n">
        <v>20.34</v>
      </c>
      <c r="G104" s="1553" t="n">
        <v>3768.17</v>
      </c>
      <c r="H104" s="1554"/>
      <c r="I104" s="1555">
        <f>ROUND('BDI Principal'!D14,2)</f>
      </c>
      <c r="J104" s="1556">
        <f>ROUND((ROUND(H104,2)*I104/100)+ROUND(H104,2),2)</f>
      </c>
      <c r="K104" s="1557"/>
      <c r="L104" s="1558">
        <f>J104-K104</f>
      </c>
      <c r="M104" s="1559">
        <f>ROUND(K104*D104,2)</f>
      </c>
      <c r="N104" s="1560">
        <f>O104-M104</f>
      </c>
      <c r="O104" s="1561">
        <f>ROUND(D104*J104,2)</f>
      </c>
      <c r="P104" s="1562" t="s">
        <v>23</v>
      </c>
    </row>
    <row r="105">
      <c r="A105" s="1563" t="s">
        <v>233</v>
      </c>
      <c r="B105" s="1564" t="s">
        <v>234</v>
      </c>
      <c r="C105" s="1565" t="s">
        <v>43</v>
      </c>
      <c r="D105" s="1566" t="n">
        <v>2.0</v>
      </c>
      <c r="E105" s="1567" t="n">
        <v>1304.55</v>
      </c>
      <c r="F105" s="1568" t="n">
        <v>20.34</v>
      </c>
      <c r="G105" s="1569" t="n">
        <v>1569.9</v>
      </c>
      <c r="H105" s="1570"/>
      <c r="I105" s="1571">
        <f>ROUND('BDI Principal'!D14,2)</f>
      </c>
      <c r="J105" s="1572">
        <f>ROUND((ROUND(H105,2)*I105/100)+ROUND(H105,2),2)</f>
      </c>
      <c r="K105" s="1573"/>
      <c r="L105" s="1574">
        <f>J105-K105</f>
      </c>
      <c r="M105" s="1575">
        <f>ROUND(K105*D105,2)</f>
      </c>
      <c r="N105" s="1576">
        <f>O105-M105</f>
      </c>
      <c r="O105" s="1577">
        <f>ROUND(D105*J105,2)</f>
      </c>
      <c r="P105" s="1578" t="s">
        <v>23</v>
      </c>
    </row>
    <row r="106">
      <c r="A106" s="1579" t="s">
        <v>235</v>
      </c>
      <c r="B106" s="1580" t="s">
        <v>236</v>
      </c>
      <c r="C106" s="1581"/>
      <c r="D106" s="1582"/>
      <c r="E106" s="1583"/>
      <c r="F106" s="1584"/>
      <c r="G106" s="1585"/>
      <c r="H106" s="1586"/>
      <c r="I106" s="1587"/>
      <c r="J106" s="1588"/>
      <c r="K106" s="1589"/>
      <c r="L106" s="1590"/>
      <c r="M106" s="1591">
        <f>SUM(M107:M110)</f>
      </c>
      <c r="N106" s="1592">
        <f>SUM(N107:N110)</f>
      </c>
      <c r="O106" s="1593">
        <f>SUM(O107:O110)</f>
      </c>
      <c r="P106" s="1594" t="s">
        <v>40</v>
      </c>
    </row>
    <row r="107">
      <c r="A107" s="1595" t="s">
        <v>237</v>
      </c>
      <c r="B107" s="1596" t="s">
        <v>238</v>
      </c>
      <c r="C107" s="1597" t="s">
        <v>43</v>
      </c>
      <c r="D107" s="1598" t="n">
        <v>3.0</v>
      </c>
      <c r="E107" s="1599" t="n">
        <v>456.82</v>
      </c>
      <c r="F107" s="1600" t="n">
        <v>20.34</v>
      </c>
      <c r="G107" s="1601" t="n">
        <v>549.74</v>
      </c>
      <c r="H107" s="1602"/>
      <c r="I107" s="1603">
        <f>ROUND('BDI Principal'!D14,2)</f>
      </c>
      <c r="J107" s="1604">
        <f>ROUND((ROUND(H107,2)*I107/100)+ROUND(H107,2),2)</f>
      </c>
      <c r="K107" s="1605"/>
      <c r="L107" s="1606">
        <f>J107-K107</f>
      </c>
      <c r="M107" s="1607">
        <f>ROUND(K107*D107,2)</f>
      </c>
      <c r="N107" s="1608">
        <f>O107-M107</f>
      </c>
      <c r="O107" s="1609">
        <f>ROUND(D107*J107,2)</f>
      </c>
      <c r="P107" s="1610" t="s">
        <v>23</v>
      </c>
    </row>
    <row r="108">
      <c r="A108" s="1611" t="s">
        <v>239</v>
      </c>
      <c r="B108" s="1612" t="s">
        <v>240</v>
      </c>
      <c r="C108" s="1613" t="s">
        <v>43</v>
      </c>
      <c r="D108" s="1614" t="n">
        <v>10.0</v>
      </c>
      <c r="E108" s="1615" t="n">
        <v>281.65</v>
      </c>
      <c r="F108" s="1616" t="n">
        <v>20.34</v>
      </c>
      <c r="G108" s="1617" t="n">
        <v>338.94</v>
      </c>
      <c r="H108" s="1618"/>
      <c r="I108" s="1619">
        <f>ROUND('BDI Principal'!D14,2)</f>
      </c>
      <c r="J108" s="1620">
        <f>ROUND((ROUND(H108,2)*I108/100)+ROUND(H108,2),2)</f>
      </c>
      <c r="K108" s="1621"/>
      <c r="L108" s="1622">
        <f>J108-K108</f>
      </c>
      <c r="M108" s="1623">
        <f>ROUND(K108*D108,2)</f>
      </c>
      <c r="N108" s="1624">
        <f>O108-M108</f>
      </c>
      <c r="O108" s="1625">
        <f>ROUND(D108*J108,2)</f>
      </c>
      <c r="P108" s="1626" t="s">
        <v>23</v>
      </c>
    </row>
    <row r="109">
      <c r="A109" s="1627" t="s">
        <v>241</v>
      </c>
      <c r="B109" s="1628" t="s">
        <v>242</v>
      </c>
      <c r="C109" s="1629" t="s">
        <v>43</v>
      </c>
      <c r="D109" s="1630" t="n">
        <v>1.0</v>
      </c>
      <c r="E109" s="1631" t="n">
        <v>738.29</v>
      </c>
      <c r="F109" s="1632" t="n">
        <v>20.34</v>
      </c>
      <c r="G109" s="1633" t="n">
        <v>888.46</v>
      </c>
      <c r="H109" s="1634"/>
      <c r="I109" s="1635">
        <f>ROUND('BDI Principal'!D14,2)</f>
      </c>
      <c r="J109" s="1636">
        <f>ROUND((ROUND(H109,2)*I109/100)+ROUND(H109,2),2)</f>
      </c>
      <c r="K109" s="1637"/>
      <c r="L109" s="1638">
        <f>J109-K109</f>
      </c>
      <c r="M109" s="1639">
        <f>ROUND(K109*D109,2)</f>
      </c>
      <c r="N109" s="1640">
        <f>O109-M109</f>
      </c>
      <c r="O109" s="1641">
        <f>ROUND(D109*J109,2)</f>
      </c>
      <c r="P109" s="1642" t="s">
        <v>23</v>
      </c>
    </row>
    <row r="110">
      <c r="A110" s="1643" t="s">
        <v>243</v>
      </c>
      <c r="B110" s="1644" t="s">
        <v>244</v>
      </c>
      <c r="C110" s="1645" t="s">
        <v>43</v>
      </c>
      <c r="D110" s="1646" t="n">
        <v>4.0</v>
      </c>
      <c r="E110" s="1647" t="n">
        <v>367.58</v>
      </c>
      <c r="F110" s="1648" t="n">
        <v>20.34</v>
      </c>
      <c r="G110" s="1649" t="n">
        <v>442.35</v>
      </c>
      <c r="H110" s="1650"/>
      <c r="I110" s="1651">
        <f>ROUND('BDI Principal'!D14,2)</f>
      </c>
      <c r="J110" s="1652">
        <f>ROUND((ROUND(H110,2)*I110/100)+ROUND(H110,2),2)</f>
      </c>
      <c r="K110" s="1653"/>
      <c r="L110" s="1654">
        <f>J110-K110</f>
      </c>
      <c r="M110" s="1655">
        <f>ROUND(K110*D110,2)</f>
      </c>
      <c r="N110" s="1656">
        <f>O110-M110</f>
      </c>
      <c r="O110" s="1657">
        <f>ROUND(D110*J110,2)</f>
      </c>
      <c r="P110" s="1658" t="s">
        <v>23</v>
      </c>
    </row>
    <row r="111">
      <c r="A111" s="1659" t="s">
        <v>245</v>
      </c>
      <c r="B111" s="1660" t="s">
        <v>246</v>
      </c>
      <c r="C111" s="1661"/>
      <c r="D111" s="1662"/>
      <c r="E111" s="1663"/>
      <c r="F111" s="1664"/>
      <c r="G111" s="1665"/>
      <c r="H111" s="1666"/>
      <c r="I111" s="1667"/>
      <c r="J111" s="1668"/>
      <c r="K111" s="1669"/>
      <c r="L111" s="1670"/>
      <c r="M111" s="1671">
        <f>SUM(M112:M112)</f>
      </c>
      <c r="N111" s="1672">
        <f>SUM(N112:N112)</f>
      </c>
      <c r="O111" s="1673">
        <f>SUM(O112:O112)</f>
      </c>
      <c r="P111" s="1674" t="s">
        <v>40</v>
      </c>
    </row>
    <row r="112">
      <c r="A112" s="1675" t="s">
        <v>247</v>
      </c>
      <c r="B112" s="1676" t="s">
        <v>248</v>
      </c>
      <c r="C112" s="1677" t="s">
        <v>43</v>
      </c>
      <c r="D112" s="1678" t="n">
        <v>1.0</v>
      </c>
      <c r="E112" s="1679" t="n">
        <v>108100.0</v>
      </c>
      <c r="F112" s="1680" t="n">
        <v>12.74</v>
      </c>
      <c r="G112" s="1681" t="n">
        <v>121871.94</v>
      </c>
      <c r="H112" s="1682"/>
      <c r="I112" s="1683">
        <f>'BDI Outros'!D14</f>
      </c>
      <c r="J112" s="1684">
        <f>ROUND((ROUND(H112,2)*I112/100)+ROUND(H112,2),2)</f>
      </c>
      <c r="K112" s="1685"/>
      <c r="L112" s="1686">
        <f>J112-K112</f>
      </c>
      <c r="M112" s="1687">
        <f>ROUND(K112*D112,2)</f>
      </c>
      <c r="N112" s="1688">
        <f>O112-M112</f>
      </c>
      <c r="O112" s="1689">
        <f>ROUND(D112*J112,2)</f>
      </c>
      <c r="P112" s="1690" t="s">
        <v>23</v>
      </c>
    </row>
    <row r="113">
      <c r="A113" s="1691" t="s">
        <v>249</v>
      </c>
      <c r="B113" s="1692" t="s">
        <v>250</v>
      </c>
      <c r="C113" s="1693"/>
      <c r="D113" s="1694"/>
      <c r="E113" s="1695"/>
      <c r="F113" s="1696"/>
      <c r="G113" s="1697"/>
      <c r="H113" s="1698"/>
      <c r="I113" s="1699"/>
      <c r="J113" s="1700"/>
      <c r="K113" s="1701"/>
      <c r="L113" s="1702"/>
      <c r="M113" s="1703"/>
      <c r="N113" s="1704"/>
      <c r="O113" s="4923">
        <f>O114+O125</f>
      </c>
      <c r="P113" s="1706" t="s">
        <v>40</v>
      </c>
    </row>
    <row r="114">
      <c r="A114" s="1707" t="s">
        <v>251</v>
      </c>
      <c r="B114" s="1708" t="s">
        <v>252</v>
      </c>
      <c r="C114" s="1709"/>
      <c r="D114" s="1710"/>
      <c r="E114" s="1711"/>
      <c r="F114" s="1712"/>
      <c r="G114" s="1713"/>
      <c r="H114" s="1714"/>
      <c r="I114" s="1715"/>
      <c r="J114" s="1716"/>
      <c r="K114" s="1717"/>
      <c r="L114" s="1718"/>
      <c r="M114" s="1719">
        <f>SUM(M115:M124)</f>
      </c>
      <c r="N114" s="1720">
        <f>SUM(N115:N124)</f>
      </c>
      <c r="O114" s="1721">
        <f>SUM(O115:O124)</f>
      </c>
      <c r="P114" s="1722" t="s">
        <v>40</v>
      </c>
    </row>
    <row r="115">
      <c r="A115" s="1723" t="s">
        <v>253</v>
      </c>
      <c r="B115" s="1724" t="s">
        <v>254</v>
      </c>
      <c r="C115" s="1725" t="s">
        <v>50</v>
      </c>
      <c r="D115" s="1726" t="n">
        <v>179.44</v>
      </c>
      <c r="E115" s="1727" t="n">
        <v>21.5</v>
      </c>
      <c r="F115" s="1728" t="n">
        <v>20.34</v>
      </c>
      <c r="G115" s="1729" t="n">
        <v>25.87</v>
      </c>
      <c r="H115" s="1730"/>
      <c r="I115" s="1731">
        <f>ROUND('BDI Principal'!D14,2)</f>
      </c>
      <c r="J115" s="1732">
        <f>ROUND((ROUND(H115,2)*I115/100)+ROUND(H115,2),2)</f>
      </c>
      <c r="K115" s="1733"/>
      <c r="L115" s="1734">
        <f>J115-K115</f>
      </c>
      <c r="M115" s="1735">
        <f>ROUND(K115*D115,2)</f>
      </c>
      <c r="N115" s="1736">
        <f>O115-M115</f>
      </c>
      <c r="O115" s="1737">
        <f>ROUND(D115*J115,2)</f>
      </c>
      <c r="P115" s="1738" t="s">
        <v>23</v>
      </c>
    </row>
    <row r="116">
      <c r="A116" s="1739" t="s">
        <v>255</v>
      </c>
      <c r="B116" s="1740" t="s">
        <v>256</v>
      </c>
      <c r="C116" s="1741" t="s">
        <v>50</v>
      </c>
      <c r="D116" s="1742" t="n">
        <v>218.99</v>
      </c>
      <c r="E116" s="1743" t="n">
        <v>4.23</v>
      </c>
      <c r="F116" s="1744" t="n">
        <v>20.34</v>
      </c>
      <c r="G116" s="1745" t="n">
        <v>5.09</v>
      </c>
      <c r="H116" s="1746"/>
      <c r="I116" s="1747">
        <f>ROUND('BDI Principal'!D14,2)</f>
      </c>
      <c r="J116" s="1748">
        <f>ROUND((ROUND(H116,2)*I116/100)+ROUND(H116,2),2)</f>
      </c>
      <c r="K116" s="1749"/>
      <c r="L116" s="1750">
        <f>J116-K116</f>
      </c>
      <c r="M116" s="1751">
        <f>ROUND(K116*D116,2)</f>
      </c>
      <c r="N116" s="1752">
        <f>O116-M116</f>
      </c>
      <c r="O116" s="1753">
        <f>ROUND(D116*J116,2)</f>
      </c>
      <c r="P116" s="1754" t="s">
        <v>23</v>
      </c>
    </row>
    <row r="117">
      <c r="A117" s="1755" t="s">
        <v>257</v>
      </c>
      <c r="B117" s="1756" t="s">
        <v>258</v>
      </c>
      <c r="C117" s="1757" t="s">
        <v>50</v>
      </c>
      <c r="D117" s="1758" t="n">
        <v>179.44</v>
      </c>
      <c r="E117" s="1759" t="n">
        <v>4.22</v>
      </c>
      <c r="F117" s="1760" t="n">
        <v>20.34</v>
      </c>
      <c r="G117" s="1761" t="n">
        <v>5.08</v>
      </c>
      <c r="H117" s="1762"/>
      <c r="I117" s="1763">
        <f>ROUND('BDI Principal'!D14,2)</f>
      </c>
      <c r="J117" s="1764">
        <f>ROUND((ROUND(H117,2)*I117/100)+ROUND(H117,2),2)</f>
      </c>
      <c r="K117" s="1765"/>
      <c r="L117" s="1766">
        <f>J117-K117</f>
      </c>
      <c r="M117" s="1767">
        <f>ROUND(K117*D117,2)</f>
      </c>
      <c r="N117" s="1768">
        <f>O117-M117</f>
      </c>
      <c r="O117" s="1769">
        <f>ROUND(D117*J117,2)</f>
      </c>
      <c r="P117" s="1770" t="s">
        <v>23</v>
      </c>
    </row>
    <row r="118">
      <c r="A118" s="1771" t="s">
        <v>259</v>
      </c>
      <c r="B118" s="1772" t="s">
        <v>260</v>
      </c>
      <c r="C118" s="1773" t="s">
        <v>50</v>
      </c>
      <c r="D118" s="1774" t="n">
        <v>179.44</v>
      </c>
      <c r="E118" s="1775" t="n">
        <v>11.5</v>
      </c>
      <c r="F118" s="1776" t="n">
        <v>20.34</v>
      </c>
      <c r="G118" s="1777" t="n">
        <v>13.84</v>
      </c>
      <c r="H118" s="1778"/>
      <c r="I118" s="1779">
        <f>ROUND('BDI Principal'!D14,2)</f>
      </c>
      <c r="J118" s="1780">
        <f>ROUND((ROUND(H118,2)*I118/100)+ROUND(H118,2),2)</f>
      </c>
      <c r="K118" s="1781"/>
      <c r="L118" s="1782">
        <f>J118-K118</f>
      </c>
      <c r="M118" s="1783">
        <f>ROUND(K118*D118,2)</f>
      </c>
      <c r="N118" s="1784">
        <f>O118-M118</f>
      </c>
      <c r="O118" s="1785">
        <f>ROUND(D118*J118,2)</f>
      </c>
      <c r="P118" s="1786" t="s">
        <v>23</v>
      </c>
    </row>
    <row r="119">
      <c r="A119" s="1787" t="s">
        <v>261</v>
      </c>
      <c r="B119" s="1788" t="s">
        <v>262</v>
      </c>
      <c r="C119" s="1789" t="s">
        <v>50</v>
      </c>
      <c r="D119" s="1790" t="n">
        <v>173.78</v>
      </c>
      <c r="E119" s="1791" t="n">
        <v>69.03</v>
      </c>
      <c r="F119" s="1792" t="n">
        <v>20.34</v>
      </c>
      <c r="G119" s="1793" t="n">
        <v>83.07</v>
      </c>
      <c r="H119" s="1794"/>
      <c r="I119" s="1795">
        <f>ROUND('BDI Principal'!D14,2)</f>
      </c>
      <c r="J119" s="1796">
        <f>ROUND((ROUND(H119,2)*I119/100)+ROUND(H119,2),2)</f>
      </c>
      <c r="K119" s="1797"/>
      <c r="L119" s="1798">
        <f>J119-K119</f>
      </c>
      <c r="M119" s="1799">
        <f>ROUND(K119*D119,2)</f>
      </c>
      <c r="N119" s="1800">
        <f>O119-M119</f>
      </c>
      <c r="O119" s="1801">
        <f>ROUND(D119*J119,2)</f>
      </c>
      <c r="P119" s="1802" t="s">
        <v>23</v>
      </c>
    </row>
    <row r="120">
      <c r="A120" s="1803" t="s">
        <v>263</v>
      </c>
      <c r="B120" s="1804" t="s">
        <v>264</v>
      </c>
      <c r="C120" s="1805" t="s">
        <v>50</v>
      </c>
      <c r="D120" s="1806" t="n">
        <v>173.78</v>
      </c>
      <c r="E120" s="1807" t="n">
        <v>52.97</v>
      </c>
      <c r="F120" s="1808" t="n">
        <v>20.34</v>
      </c>
      <c r="G120" s="1809" t="n">
        <v>63.74</v>
      </c>
      <c r="H120" s="1810"/>
      <c r="I120" s="1811">
        <f>ROUND('BDI Principal'!D14,2)</f>
      </c>
      <c r="J120" s="1812">
        <f>ROUND((ROUND(H120,2)*I120/100)+ROUND(H120,2),2)</f>
      </c>
      <c r="K120" s="1813"/>
      <c r="L120" s="1814">
        <f>J120-K120</f>
      </c>
      <c r="M120" s="1815">
        <f>ROUND(K120*D120,2)</f>
      </c>
      <c r="N120" s="1816">
        <f>O120-M120</f>
      </c>
      <c r="O120" s="1817">
        <f>ROUND(D120*J120,2)</f>
      </c>
      <c r="P120" s="1818" t="s">
        <v>23</v>
      </c>
    </row>
    <row r="121">
      <c r="A121" s="1819" t="s">
        <v>265</v>
      </c>
      <c r="B121" s="1820" t="s">
        <v>266</v>
      </c>
      <c r="C121" s="1821" t="s">
        <v>50</v>
      </c>
      <c r="D121" s="1822" t="n">
        <v>173.78</v>
      </c>
      <c r="E121" s="1823" t="n">
        <v>5.09</v>
      </c>
      <c r="F121" s="1824" t="n">
        <v>20.34</v>
      </c>
      <c r="G121" s="1825" t="n">
        <v>6.13</v>
      </c>
      <c r="H121" s="1826"/>
      <c r="I121" s="1827">
        <f>ROUND('BDI Principal'!D14,2)</f>
      </c>
      <c r="J121" s="1828">
        <f>ROUND((ROUND(H121,2)*I121/100)+ROUND(H121,2),2)</f>
      </c>
      <c r="K121" s="1829"/>
      <c r="L121" s="1830">
        <f>J121-K121</f>
      </c>
      <c r="M121" s="1831">
        <f>ROUND(K121*D121,2)</f>
      </c>
      <c r="N121" s="1832">
        <f>O121-M121</f>
      </c>
      <c r="O121" s="1833">
        <f>ROUND(D121*J121,2)</f>
      </c>
      <c r="P121" s="1834" t="s">
        <v>23</v>
      </c>
    </row>
    <row r="122">
      <c r="A122" s="1835" t="s">
        <v>267</v>
      </c>
      <c r="B122" s="1836" t="s">
        <v>268</v>
      </c>
      <c r="C122" s="1837" t="s">
        <v>50</v>
      </c>
      <c r="D122" s="1838" t="n">
        <v>82.39</v>
      </c>
      <c r="E122" s="1839" t="n">
        <v>10.58</v>
      </c>
      <c r="F122" s="1840" t="n">
        <v>20.34</v>
      </c>
      <c r="G122" s="1841" t="n">
        <v>12.73</v>
      </c>
      <c r="H122" s="1842"/>
      <c r="I122" s="1843">
        <f>ROUND('BDI Principal'!D14,2)</f>
      </c>
      <c r="J122" s="1844">
        <f>ROUND((ROUND(H122,2)*I122/100)+ROUND(H122,2),2)</f>
      </c>
      <c r="K122" s="1845"/>
      <c r="L122" s="1846">
        <f>J122-K122</f>
      </c>
      <c r="M122" s="1847">
        <f>ROUND(K122*D122,2)</f>
      </c>
      <c r="N122" s="1848">
        <f>O122-M122</f>
      </c>
      <c r="O122" s="1849">
        <f>ROUND(D122*J122,2)</f>
      </c>
      <c r="P122" s="1850" t="s">
        <v>23</v>
      </c>
    </row>
    <row r="123">
      <c r="A123" s="1851" t="s">
        <v>269</v>
      </c>
      <c r="B123" s="1852" t="s">
        <v>270</v>
      </c>
      <c r="C123" s="1853" t="s">
        <v>50</v>
      </c>
      <c r="D123" s="1854" t="n">
        <v>82.39</v>
      </c>
      <c r="E123" s="1855" t="n">
        <v>2.47</v>
      </c>
      <c r="F123" s="1856" t="n">
        <v>20.34</v>
      </c>
      <c r="G123" s="1857" t="n">
        <v>2.97</v>
      </c>
      <c r="H123" s="1858"/>
      <c r="I123" s="1859">
        <f>ROUND('BDI Principal'!D14,2)</f>
      </c>
      <c r="J123" s="1860">
        <f>ROUND((ROUND(H123,2)*I123/100)+ROUND(H123,2),2)</f>
      </c>
      <c r="K123" s="1861"/>
      <c r="L123" s="1862">
        <f>J123-K123</f>
      </c>
      <c r="M123" s="1863">
        <f>ROUND(K123*D123,2)</f>
      </c>
      <c r="N123" s="1864">
        <f>O123-M123</f>
      </c>
      <c r="O123" s="1865">
        <f>ROUND(D123*J123,2)</f>
      </c>
      <c r="P123" s="1866" t="s">
        <v>23</v>
      </c>
    </row>
    <row r="124">
      <c r="A124" s="1867" t="s">
        <v>271</v>
      </c>
      <c r="B124" s="1868" t="s">
        <v>272</v>
      </c>
      <c r="C124" s="1869" t="s">
        <v>50</v>
      </c>
      <c r="D124" s="1870" t="n">
        <v>82.39</v>
      </c>
      <c r="E124" s="1871" t="n">
        <v>28.62</v>
      </c>
      <c r="F124" s="1872" t="n">
        <v>20.34</v>
      </c>
      <c r="G124" s="1873" t="n">
        <v>34.44</v>
      </c>
      <c r="H124" s="1874"/>
      <c r="I124" s="1875">
        <f>ROUND('BDI Principal'!D14,2)</f>
      </c>
      <c r="J124" s="1876">
        <f>ROUND((ROUND(H124,2)*I124/100)+ROUND(H124,2),2)</f>
      </c>
      <c r="K124" s="1877"/>
      <c r="L124" s="1878">
        <f>J124-K124</f>
      </c>
      <c r="M124" s="1879">
        <f>ROUND(K124*D124,2)</f>
      </c>
      <c r="N124" s="1880">
        <f>O124-M124</f>
      </c>
      <c r="O124" s="1881">
        <f>ROUND(D124*J124,2)</f>
      </c>
      <c r="P124" s="1882" t="s">
        <v>23</v>
      </c>
    </row>
    <row r="125">
      <c r="A125" s="1883" t="s">
        <v>273</v>
      </c>
      <c r="B125" s="1884" t="s">
        <v>274</v>
      </c>
      <c r="C125" s="1885"/>
      <c r="D125" s="1886"/>
      <c r="E125" s="1887"/>
      <c r="F125" s="1888"/>
      <c r="G125" s="1889"/>
      <c r="H125" s="1890"/>
      <c r="I125" s="1891"/>
      <c r="J125" s="1892"/>
      <c r="K125" s="1893"/>
      <c r="L125" s="1894"/>
      <c r="M125" s="1895">
        <f>SUM(M126:M129)</f>
      </c>
      <c r="N125" s="1896">
        <f>SUM(N126:N129)</f>
      </c>
      <c r="O125" s="1897">
        <f>SUM(O126:O129)</f>
      </c>
      <c r="P125" s="1898" t="s">
        <v>40</v>
      </c>
    </row>
    <row r="126">
      <c r="A126" s="1899" t="s">
        <v>275</v>
      </c>
      <c r="B126" s="1900" t="s">
        <v>268</v>
      </c>
      <c r="C126" s="1901" t="s">
        <v>50</v>
      </c>
      <c r="D126" s="1902" t="n">
        <v>80.86</v>
      </c>
      <c r="E126" s="1903" t="n">
        <v>10.58</v>
      </c>
      <c r="F126" s="1904" t="n">
        <v>20.34</v>
      </c>
      <c r="G126" s="1905" t="n">
        <v>12.73</v>
      </c>
      <c r="H126" s="1906"/>
      <c r="I126" s="1907">
        <f>ROUND('BDI Principal'!D14,2)</f>
      </c>
      <c r="J126" s="1908">
        <f>ROUND((ROUND(H126,2)*I126/100)+ROUND(H126,2),2)</f>
      </c>
      <c r="K126" s="1909"/>
      <c r="L126" s="1910">
        <f>J126-K126</f>
      </c>
      <c r="M126" s="1911">
        <f>ROUND(K126*D126,2)</f>
      </c>
      <c r="N126" s="1912">
        <f>O126-M126</f>
      </c>
      <c r="O126" s="1913">
        <f>ROUND(D126*J126,2)</f>
      </c>
      <c r="P126" s="1914" t="s">
        <v>23</v>
      </c>
    </row>
    <row r="127">
      <c r="A127" s="1915" t="s">
        <v>276</v>
      </c>
      <c r="B127" s="1916" t="s">
        <v>270</v>
      </c>
      <c r="C127" s="1917" t="s">
        <v>50</v>
      </c>
      <c r="D127" s="1918" t="n">
        <v>218.79</v>
      </c>
      <c r="E127" s="1919" t="n">
        <v>2.47</v>
      </c>
      <c r="F127" s="1920" t="n">
        <v>20.34</v>
      </c>
      <c r="G127" s="1921" t="n">
        <v>2.97</v>
      </c>
      <c r="H127" s="1922"/>
      <c r="I127" s="1923">
        <f>ROUND('BDI Principal'!D14,2)</f>
      </c>
      <c r="J127" s="1924">
        <f>ROUND((ROUND(H127,2)*I127/100)+ROUND(H127,2),2)</f>
      </c>
      <c r="K127" s="1925"/>
      <c r="L127" s="1926">
        <f>J127-K127</f>
      </c>
      <c r="M127" s="1927">
        <f>ROUND(K127*D127,2)</f>
      </c>
      <c r="N127" s="1928">
        <f>O127-M127</f>
      </c>
      <c r="O127" s="1929">
        <f>ROUND(D127*J127,2)</f>
      </c>
      <c r="P127" s="1930" t="s">
        <v>23</v>
      </c>
    </row>
    <row r="128">
      <c r="A128" s="1931" t="s">
        <v>277</v>
      </c>
      <c r="B128" s="1932" t="s">
        <v>278</v>
      </c>
      <c r="C128" s="1933" t="s">
        <v>50</v>
      </c>
      <c r="D128" s="1934" t="n">
        <v>218.79</v>
      </c>
      <c r="E128" s="1935" t="n">
        <v>36.3</v>
      </c>
      <c r="F128" s="1936" t="n">
        <v>20.34</v>
      </c>
      <c r="G128" s="1937" t="n">
        <v>43.68</v>
      </c>
      <c r="H128" s="1938"/>
      <c r="I128" s="1939">
        <f>ROUND('BDI Principal'!D14,2)</f>
      </c>
      <c r="J128" s="1940">
        <f>ROUND((ROUND(H128,2)*I128/100)+ROUND(H128,2),2)</f>
      </c>
      <c r="K128" s="1941"/>
      <c r="L128" s="1942">
        <f>J128-K128</f>
      </c>
      <c r="M128" s="1943">
        <f>ROUND(K128*D128,2)</f>
      </c>
      <c r="N128" s="1944">
        <f>O128-M128</f>
      </c>
      <c r="O128" s="1945">
        <f>ROUND(D128*J128,2)</f>
      </c>
      <c r="P128" s="1946" t="s">
        <v>23</v>
      </c>
    </row>
    <row r="129">
      <c r="A129" s="1947" t="s">
        <v>279</v>
      </c>
      <c r="B129" s="1948" t="s">
        <v>149</v>
      </c>
      <c r="C129" s="1949" t="s">
        <v>50</v>
      </c>
      <c r="D129" s="1950" t="n">
        <v>218.79</v>
      </c>
      <c r="E129" s="1951" t="n">
        <v>26.98</v>
      </c>
      <c r="F129" s="1952" t="n">
        <v>20.34</v>
      </c>
      <c r="G129" s="1953" t="n">
        <v>32.47</v>
      </c>
      <c r="H129" s="1954"/>
      <c r="I129" s="1955">
        <f>ROUND('BDI Principal'!D14,2)</f>
      </c>
      <c r="J129" s="1956">
        <f>ROUND((ROUND(H129,2)*I129/100)+ROUND(H129,2),2)</f>
      </c>
      <c r="K129" s="1957"/>
      <c r="L129" s="1958">
        <f>J129-K129</f>
      </c>
      <c r="M129" s="1959">
        <f>ROUND(K129*D129,2)</f>
      </c>
      <c r="N129" s="1960">
        <f>O129-M129</f>
      </c>
      <c r="O129" s="1961">
        <f>ROUND(D129*J129,2)</f>
      </c>
      <c r="P129" s="1962" t="s">
        <v>23</v>
      </c>
    </row>
    <row r="130">
      <c r="A130" s="1963" t="s">
        <v>280</v>
      </c>
      <c r="B130" s="1964" t="s">
        <v>281</v>
      </c>
      <c r="C130" s="1965"/>
      <c r="D130" s="1966"/>
      <c r="E130" s="1967"/>
      <c r="F130" s="1968"/>
      <c r="G130" s="1969"/>
      <c r="H130" s="1970"/>
      <c r="I130" s="1971"/>
      <c r="J130" s="1972"/>
      <c r="K130" s="1973"/>
      <c r="L130" s="1974"/>
      <c r="M130" s="1975"/>
      <c r="N130" s="1976"/>
      <c r="O130" s="4923">
        <f>O131</f>
      </c>
      <c r="P130" s="1978" t="s">
        <v>40</v>
      </c>
    </row>
    <row r="131">
      <c r="A131" s="1979" t="s">
        <v>282</v>
      </c>
      <c r="B131" s="1980" t="s">
        <v>252</v>
      </c>
      <c r="C131" s="1981"/>
      <c r="D131" s="1982"/>
      <c r="E131" s="1983"/>
      <c r="F131" s="1984"/>
      <c r="G131" s="1985"/>
      <c r="H131" s="1986"/>
      <c r="I131" s="1987"/>
      <c r="J131" s="1988"/>
      <c r="K131" s="1989"/>
      <c r="L131" s="1990"/>
      <c r="M131" s="1991">
        <f>SUM(M132:M142)</f>
      </c>
      <c r="N131" s="1992">
        <f>SUM(N132:N142)</f>
      </c>
      <c r="O131" s="1993">
        <f>SUM(O132:O142)</f>
      </c>
      <c r="P131" s="1994" t="s">
        <v>40</v>
      </c>
    </row>
    <row r="132">
      <c r="A132" s="1995" t="s">
        <v>283</v>
      </c>
      <c r="B132" s="1996" t="s">
        <v>284</v>
      </c>
      <c r="C132" s="1997" t="s">
        <v>50</v>
      </c>
      <c r="D132" s="1998" t="n">
        <v>134.47</v>
      </c>
      <c r="E132" s="1999" t="n">
        <v>21.5</v>
      </c>
      <c r="F132" s="2000" t="n">
        <v>20.34</v>
      </c>
      <c r="G132" s="2001" t="n">
        <v>25.87</v>
      </c>
      <c r="H132" s="2002"/>
      <c r="I132" s="2003">
        <f>ROUND('BDI Principal'!D14,2)</f>
      </c>
      <c r="J132" s="2004">
        <f>ROUND((ROUND(H132,2)*I132/100)+ROUND(H132,2),2)</f>
      </c>
      <c r="K132" s="2005"/>
      <c r="L132" s="2006">
        <f>J132-K132</f>
      </c>
      <c r="M132" s="2007">
        <f>ROUND(K132*D132,2)</f>
      </c>
      <c r="N132" s="2008">
        <f>O132-M132</f>
      </c>
      <c r="O132" s="2009">
        <f>ROUND(D132*J132,2)</f>
      </c>
      <c r="P132" s="2010" t="s">
        <v>23</v>
      </c>
    </row>
    <row r="133">
      <c r="A133" s="2011" t="s">
        <v>285</v>
      </c>
      <c r="B133" s="2012" t="s">
        <v>256</v>
      </c>
      <c r="C133" s="2013" t="s">
        <v>50</v>
      </c>
      <c r="D133" s="2014" t="n">
        <v>178.79</v>
      </c>
      <c r="E133" s="2015" t="n">
        <v>4.23</v>
      </c>
      <c r="F133" s="2016" t="n">
        <v>20.34</v>
      </c>
      <c r="G133" s="2017" t="n">
        <v>5.09</v>
      </c>
      <c r="H133" s="2018"/>
      <c r="I133" s="2019">
        <f>ROUND('BDI Principal'!D14,2)</f>
      </c>
      <c r="J133" s="2020">
        <f>ROUND((ROUND(H133,2)*I133/100)+ROUND(H133,2),2)</f>
      </c>
      <c r="K133" s="2021"/>
      <c r="L133" s="2022">
        <f>J133-K133</f>
      </c>
      <c r="M133" s="2023">
        <f>ROUND(K133*D133,2)</f>
      </c>
      <c r="N133" s="2024">
        <f>O133-M133</f>
      </c>
      <c r="O133" s="2025">
        <f>ROUND(D133*J133,2)</f>
      </c>
      <c r="P133" s="2026" t="s">
        <v>23</v>
      </c>
    </row>
    <row r="134">
      <c r="A134" s="2027" t="s">
        <v>286</v>
      </c>
      <c r="B134" s="2028" t="s">
        <v>258</v>
      </c>
      <c r="C134" s="2029" t="s">
        <v>50</v>
      </c>
      <c r="D134" s="2030" t="n">
        <v>134.47</v>
      </c>
      <c r="E134" s="2031" t="n">
        <v>4.22</v>
      </c>
      <c r="F134" s="2032" t="n">
        <v>20.34</v>
      </c>
      <c r="G134" s="2033" t="n">
        <v>5.08</v>
      </c>
      <c r="H134" s="2034"/>
      <c r="I134" s="2035">
        <f>ROUND('BDI Principal'!D14,2)</f>
      </c>
      <c r="J134" s="2036">
        <f>ROUND((ROUND(H134,2)*I134/100)+ROUND(H134,2),2)</f>
      </c>
      <c r="K134" s="2037"/>
      <c r="L134" s="2038">
        <f>J134-K134</f>
      </c>
      <c r="M134" s="2039">
        <f>ROUND(K134*D134,2)</f>
      </c>
      <c r="N134" s="2040">
        <f>O134-M134</f>
      </c>
      <c r="O134" s="2041">
        <f>ROUND(D134*J134,2)</f>
      </c>
      <c r="P134" s="2042" t="s">
        <v>23</v>
      </c>
    </row>
    <row r="135">
      <c r="A135" s="2043" t="s">
        <v>287</v>
      </c>
      <c r="B135" s="2044" t="s">
        <v>260</v>
      </c>
      <c r="C135" s="2045" t="s">
        <v>50</v>
      </c>
      <c r="D135" s="2046" t="n">
        <v>134.47</v>
      </c>
      <c r="E135" s="2047" t="n">
        <v>11.5</v>
      </c>
      <c r="F135" s="2048" t="n">
        <v>20.34</v>
      </c>
      <c r="G135" s="2049" t="n">
        <v>13.84</v>
      </c>
      <c r="H135" s="2050"/>
      <c r="I135" s="2051">
        <f>ROUND('BDI Principal'!D14,2)</f>
      </c>
      <c r="J135" s="2052">
        <f>ROUND((ROUND(H135,2)*I135/100)+ROUND(H135,2),2)</f>
      </c>
      <c r="K135" s="2053"/>
      <c r="L135" s="2054">
        <f>J135-K135</f>
      </c>
      <c r="M135" s="2055">
        <f>ROUND(K135*D135,2)</f>
      </c>
      <c r="N135" s="2056">
        <f>O135-M135</f>
      </c>
      <c r="O135" s="2057">
        <f>ROUND(D135*J135,2)</f>
      </c>
      <c r="P135" s="2058" t="s">
        <v>23</v>
      </c>
    </row>
    <row r="136">
      <c r="A136" s="2059" t="s">
        <v>288</v>
      </c>
      <c r="B136" s="2060" t="s">
        <v>289</v>
      </c>
      <c r="C136" s="2061" t="s">
        <v>50</v>
      </c>
      <c r="D136" s="2062" t="n">
        <v>148.3</v>
      </c>
      <c r="E136" s="2063" t="n">
        <v>69.03</v>
      </c>
      <c r="F136" s="2064" t="n">
        <v>20.34</v>
      </c>
      <c r="G136" s="2065" t="n">
        <v>83.07</v>
      </c>
      <c r="H136" s="2066"/>
      <c r="I136" s="2067">
        <f>ROUND('BDI Principal'!D14,2)</f>
      </c>
      <c r="J136" s="2068">
        <f>ROUND((ROUND(H136,2)*I136/100)+ROUND(H136,2),2)</f>
      </c>
      <c r="K136" s="2069"/>
      <c r="L136" s="2070">
        <f>J136-K136</f>
      </c>
      <c r="M136" s="2071">
        <f>ROUND(K136*D136,2)</f>
      </c>
      <c r="N136" s="2072">
        <f>O136-M136</f>
      </c>
      <c r="O136" s="2073">
        <f>ROUND(D136*J136,2)</f>
      </c>
      <c r="P136" s="2074" t="s">
        <v>23</v>
      </c>
    </row>
    <row r="137">
      <c r="A137" s="2075" t="s">
        <v>290</v>
      </c>
      <c r="B137" s="2076" t="s">
        <v>291</v>
      </c>
      <c r="C137" s="2077" t="s">
        <v>50</v>
      </c>
      <c r="D137" s="2078" t="n">
        <v>148.3</v>
      </c>
      <c r="E137" s="2079" t="n">
        <v>52.97</v>
      </c>
      <c r="F137" s="2080" t="n">
        <v>20.34</v>
      </c>
      <c r="G137" s="2081" t="n">
        <v>63.74</v>
      </c>
      <c r="H137" s="2082"/>
      <c r="I137" s="2083">
        <f>ROUND('BDI Principal'!D14,2)</f>
      </c>
      <c r="J137" s="2084">
        <f>ROUND((ROUND(H137,2)*I137/100)+ROUND(H137,2),2)</f>
      </c>
      <c r="K137" s="2085"/>
      <c r="L137" s="2086">
        <f>J137-K137</f>
      </c>
      <c r="M137" s="2087">
        <f>ROUND(K137*D137,2)</f>
      </c>
      <c r="N137" s="2088">
        <f>O137-M137</f>
      </c>
      <c r="O137" s="2089">
        <f>ROUND(D137*J137,2)</f>
      </c>
      <c r="P137" s="2090" t="s">
        <v>23</v>
      </c>
    </row>
    <row r="138">
      <c r="A138" s="2091" t="s">
        <v>292</v>
      </c>
      <c r="B138" s="2092" t="s">
        <v>293</v>
      </c>
      <c r="C138" s="2093" t="s">
        <v>50</v>
      </c>
      <c r="D138" s="2094" t="n">
        <v>148.3</v>
      </c>
      <c r="E138" s="2095" t="n">
        <v>5.09</v>
      </c>
      <c r="F138" s="2096" t="n">
        <v>20.34</v>
      </c>
      <c r="G138" s="2097" t="n">
        <v>6.13</v>
      </c>
      <c r="H138" s="2098"/>
      <c r="I138" s="2099">
        <f>ROUND('BDI Principal'!D14,2)</f>
      </c>
      <c r="J138" s="2100">
        <f>ROUND((ROUND(H138,2)*I138/100)+ROUND(H138,2),2)</f>
      </c>
      <c r="K138" s="2101"/>
      <c r="L138" s="2102">
        <f>J138-K138</f>
      </c>
      <c r="M138" s="2103">
        <f>ROUND(K138*D138,2)</f>
      </c>
      <c r="N138" s="2104">
        <f>O138-M138</f>
      </c>
      <c r="O138" s="2105">
        <f>ROUND(D138*J138,2)</f>
      </c>
      <c r="P138" s="2106" t="s">
        <v>23</v>
      </c>
    </row>
    <row r="139">
      <c r="A139" s="2107" t="s">
        <v>294</v>
      </c>
      <c r="B139" s="2108" t="s">
        <v>268</v>
      </c>
      <c r="C139" s="2109" t="s">
        <v>50</v>
      </c>
      <c r="D139" s="2110" t="n">
        <v>21.39</v>
      </c>
      <c r="E139" s="2111" t="n">
        <v>10.58</v>
      </c>
      <c r="F139" s="2112" t="n">
        <v>20.34</v>
      </c>
      <c r="G139" s="2113" t="n">
        <v>12.73</v>
      </c>
      <c r="H139" s="2114"/>
      <c r="I139" s="2115">
        <f>ROUND('BDI Principal'!D14,2)</f>
      </c>
      <c r="J139" s="2116">
        <f>ROUND((ROUND(H139,2)*I139/100)+ROUND(H139,2),2)</f>
      </c>
      <c r="K139" s="2117"/>
      <c r="L139" s="2118">
        <f>J139-K139</f>
      </c>
      <c r="M139" s="2119">
        <f>ROUND(K139*D139,2)</f>
      </c>
      <c r="N139" s="2120">
        <f>O139-M139</f>
      </c>
      <c r="O139" s="2121">
        <f>ROUND(D139*J139,2)</f>
      </c>
      <c r="P139" s="2122" t="s">
        <v>23</v>
      </c>
    </row>
    <row r="140">
      <c r="A140" s="2123" t="s">
        <v>295</v>
      </c>
      <c r="B140" s="2124" t="s">
        <v>296</v>
      </c>
      <c r="C140" s="2125" t="s">
        <v>50</v>
      </c>
      <c r="D140" s="2126" t="n">
        <v>28.5</v>
      </c>
      <c r="E140" s="2127" t="n">
        <v>2.47</v>
      </c>
      <c r="F140" s="2128" t="n">
        <v>20.34</v>
      </c>
      <c r="G140" s="2129" t="n">
        <v>2.97</v>
      </c>
      <c r="H140" s="2130"/>
      <c r="I140" s="2131">
        <f>ROUND('BDI Principal'!D14,2)</f>
      </c>
      <c r="J140" s="2132">
        <f>ROUND((ROUND(H140,2)*I140/100)+ROUND(H140,2),2)</f>
      </c>
      <c r="K140" s="2133"/>
      <c r="L140" s="2134">
        <f>J140-K140</f>
      </c>
      <c r="M140" s="2135">
        <f>ROUND(K140*D140,2)</f>
      </c>
      <c r="N140" s="2136">
        <f>O140-M140</f>
      </c>
      <c r="O140" s="2137">
        <f>ROUND(D140*J140,2)</f>
      </c>
      <c r="P140" s="2138" t="s">
        <v>23</v>
      </c>
    </row>
    <row r="141">
      <c r="A141" s="2139" t="s">
        <v>297</v>
      </c>
      <c r="B141" s="2140" t="s">
        <v>298</v>
      </c>
      <c r="C141" s="2141" t="s">
        <v>50</v>
      </c>
      <c r="D141" s="2142" t="n">
        <v>28.5</v>
      </c>
      <c r="E141" s="2143" t="n">
        <v>28.62</v>
      </c>
      <c r="F141" s="2144" t="n">
        <v>20.34</v>
      </c>
      <c r="G141" s="2145" t="n">
        <v>34.44</v>
      </c>
      <c r="H141" s="2146"/>
      <c r="I141" s="2147">
        <f>ROUND('BDI Principal'!D14,2)</f>
      </c>
      <c r="J141" s="2148">
        <f>ROUND((ROUND(H141,2)*I141/100)+ROUND(H141,2),2)</f>
      </c>
      <c r="K141" s="2149"/>
      <c r="L141" s="2150">
        <f>J141-K141</f>
      </c>
      <c r="M141" s="2151">
        <f>ROUND(K141*D141,2)</f>
      </c>
      <c r="N141" s="2152">
        <f>O141-M141</f>
      </c>
      <c r="O141" s="2153">
        <f>ROUND(D141*J141,2)</f>
      </c>
      <c r="P141" s="2154" t="s">
        <v>23</v>
      </c>
    </row>
    <row r="142">
      <c r="A142" s="2155" t="s">
        <v>299</v>
      </c>
      <c r="B142" s="2156" t="s">
        <v>149</v>
      </c>
      <c r="C142" s="2157" t="s">
        <v>50</v>
      </c>
      <c r="D142" s="2158" t="n">
        <v>28.5</v>
      </c>
      <c r="E142" s="2159" t="n">
        <v>26.98</v>
      </c>
      <c r="F142" s="2160" t="n">
        <v>20.34</v>
      </c>
      <c r="G142" s="2161" t="n">
        <v>32.47</v>
      </c>
      <c r="H142" s="2162"/>
      <c r="I142" s="2163">
        <f>ROUND('BDI Principal'!D14,2)</f>
      </c>
      <c r="J142" s="2164">
        <f>ROUND((ROUND(H142,2)*I142/100)+ROUND(H142,2),2)</f>
      </c>
      <c r="K142" s="2165"/>
      <c r="L142" s="2166">
        <f>J142-K142</f>
      </c>
      <c r="M142" s="2167">
        <f>ROUND(K142*D142,2)</f>
      </c>
      <c r="N142" s="2168">
        <f>O142-M142</f>
      </c>
      <c r="O142" s="2169">
        <f>ROUND(D142*J142,2)</f>
      </c>
      <c r="P142" s="2170" t="s">
        <v>23</v>
      </c>
    </row>
    <row r="143">
      <c r="A143" s="2171" t="s">
        <v>300</v>
      </c>
      <c r="B143" s="2172" t="s">
        <v>301</v>
      </c>
      <c r="C143" s="2173"/>
      <c r="D143" s="2174"/>
      <c r="E143" s="2175"/>
      <c r="F143" s="2176"/>
      <c r="G143" s="2177"/>
      <c r="H143" s="2178"/>
      <c r="I143" s="2179"/>
      <c r="J143" s="2180"/>
      <c r="K143" s="2181"/>
      <c r="L143" s="2182"/>
      <c r="M143" s="2183">
        <f>SUM(M144:M146)</f>
      </c>
      <c r="N143" s="2184">
        <f>SUM(N144:N146)</f>
      </c>
      <c r="O143" s="2185">
        <f>SUM(O144:O146)</f>
      </c>
      <c r="P143" s="2186" t="s">
        <v>40</v>
      </c>
    </row>
    <row r="144">
      <c r="A144" s="2187" t="s">
        <v>302</v>
      </c>
      <c r="B144" s="2188" t="s">
        <v>270</v>
      </c>
      <c r="C144" s="2189" t="s">
        <v>50</v>
      </c>
      <c r="D144" s="2190" t="n">
        <v>26.46</v>
      </c>
      <c r="E144" s="2191" t="n">
        <v>2.47</v>
      </c>
      <c r="F144" s="2192" t="n">
        <v>20.34</v>
      </c>
      <c r="G144" s="2193" t="n">
        <v>2.97</v>
      </c>
      <c r="H144" s="2194"/>
      <c r="I144" s="2195">
        <f>ROUND('BDI Principal'!D14,2)</f>
      </c>
      <c r="J144" s="2196">
        <f>ROUND((ROUND(H144,2)*I144/100)+ROUND(H144,2),2)</f>
      </c>
      <c r="K144" s="2197"/>
      <c r="L144" s="2198">
        <f>J144-K144</f>
      </c>
      <c r="M144" s="2199">
        <f>ROUND(K144*D144,2)</f>
      </c>
      <c r="N144" s="2200">
        <f>O144-M144</f>
      </c>
      <c r="O144" s="2201">
        <f>ROUND(D144*J144,2)</f>
      </c>
      <c r="P144" s="2202" t="s">
        <v>23</v>
      </c>
    </row>
    <row r="145">
      <c r="A145" s="2203" t="s">
        <v>303</v>
      </c>
      <c r="B145" s="2204" t="s">
        <v>272</v>
      </c>
      <c r="C145" s="2205" t="s">
        <v>50</v>
      </c>
      <c r="D145" s="2206" t="n">
        <v>26.46</v>
      </c>
      <c r="E145" s="2207" t="n">
        <v>28.62</v>
      </c>
      <c r="F145" s="2208" t="n">
        <v>20.34</v>
      </c>
      <c r="G145" s="2209" t="n">
        <v>34.44</v>
      </c>
      <c r="H145" s="2210"/>
      <c r="I145" s="2211">
        <f>ROUND('BDI Principal'!D14,2)</f>
      </c>
      <c r="J145" s="2212">
        <f>ROUND((ROUND(H145,2)*I145/100)+ROUND(H145,2),2)</f>
      </c>
      <c r="K145" s="2213"/>
      <c r="L145" s="2214">
        <f>J145-K145</f>
      </c>
      <c r="M145" s="2215">
        <f>ROUND(K145*D145,2)</f>
      </c>
      <c r="N145" s="2216">
        <f>O145-M145</f>
      </c>
      <c r="O145" s="2217">
        <f>ROUND(D145*J145,2)</f>
      </c>
      <c r="P145" s="2218" t="s">
        <v>23</v>
      </c>
    </row>
    <row r="146">
      <c r="A146" s="2219" t="s">
        <v>304</v>
      </c>
      <c r="B146" s="2220" t="s">
        <v>149</v>
      </c>
      <c r="C146" s="2221" t="s">
        <v>50</v>
      </c>
      <c r="D146" s="2222" t="n">
        <v>26.46</v>
      </c>
      <c r="E146" s="2223" t="n">
        <v>26.98</v>
      </c>
      <c r="F146" s="2224" t="n">
        <v>20.34</v>
      </c>
      <c r="G146" s="2225" t="n">
        <v>32.47</v>
      </c>
      <c r="H146" s="2226"/>
      <c r="I146" s="2227">
        <f>ROUND('BDI Principal'!D14,2)</f>
      </c>
      <c r="J146" s="2228">
        <f>ROUND((ROUND(H146,2)*I146/100)+ROUND(H146,2),2)</f>
      </c>
      <c r="K146" s="2229"/>
      <c r="L146" s="2230">
        <f>J146-K146</f>
      </c>
      <c r="M146" s="2231">
        <f>ROUND(K146*D146,2)</f>
      </c>
      <c r="N146" s="2232">
        <f>O146-M146</f>
      </c>
      <c r="O146" s="2233">
        <f>ROUND(D146*J146,2)</f>
      </c>
      <c r="P146" s="2234" t="s">
        <v>23</v>
      </c>
    </row>
    <row r="147">
      <c r="A147" s="2235" t="s">
        <v>305</v>
      </c>
      <c r="B147" s="2236" t="s">
        <v>306</v>
      </c>
      <c r="C147" s="2237"/>
      <c r="D147" s="2238"/>
      <c r="E147" s="2239"/>
      <c r="F147" s="2240"/>
      <c r="G147" s="2241"/>
      <c r="H147" s="2242"/>
      <c r="I147" s="2243"/>
      <c r="J147" s="2244"/>
      <c r="K147" s="2245"/>
      <c r="L147" s="2246"/>
      <c r="M147" s="2247">
        <f>SUM(M148:M150)</f>
      </c>
      <c r="N147" s="2248">
        <f>SUM(N148:N150)</f>
      </c>
      <c r="O147" s="2249">
        <f>SUM(O148:O150)</f>
      </c>
      <c r="P147" s="2250" t="s">
        <v>40</v>
      </c>
    </row>
    <row r="148">
      <c r="A148" s="2251" t="s">
        <v>307</v>
      </c>
      <c r="B148" s="2252" t="s">
        <v>270</v>
      </c>
      <c r="C148" s="2253" t="s">
        <v>50</v>
      </c>
      <c r="D148" s="2254" t="n">
        <v>43.67</v>
      </c>
      <c r="E148" s="2255" t="n">
        <v>2.47</v>
      </c>
      <c r="F148" s="2256" t="n">
        <v>20.34</v>
      </c>
      <c r="G148" s="2257" t="n">
        <v>2.97</v>
      </c>
      <c r="H148" s="2258"/>
      <c r="I148" s="2259">
        <f>ROUND('BDI Principal'!D14,2)</f>
      </c>
      <c r="J148" s="2260">
        <f>ROUND((ROUND(H148,2)*I148/100)+ROUND(H148,2),2)</f>
      </c>
      <c r="K148" s="2261"/>
      <c r="L148" s="2262">
        <f>J148-K148</f>
      </c>
      <c r="M148" s="2263">
        <f>ROUND(K148*D148,2)</f>
      </c>
      <c r="N148" s="2264">
        <f>O148-M148</f>
      </c>
      <c r="O148" s="2265">
        <f>ROUND(D148*J148,2)</f>
      </c>
      <c r="P148" s="2266" t="s">
        <v>23</v>
      </c>
    </row>
    <row r="149">
      <c r="A149" s="2267" t="s">
        <v>308</v>
      </c>
      <c r="B149" s="2268" t="s">
        <v>149</v>
      </c>
      <c r="C149" s="2269" t="s">
        <v>50</v>
      </c>
      <c r="D149" s="2270" t="n">
        <v>43.67</v>
      </c>
      <c r="E149" s="2271" t="n">
        <v>26.98</v>
      </c>
      <c r="F149" s="2272" t="n">
        <v>20.34</v>
      </c>
      <c r="G149" s="2273" t="n">
        <v>32.47</v>
      </c>
      <c r="H149" s="2274"/>
      <c r="I149" s="2275">
        <f>ROUND('BDI Principal'!D14,2)</f>
      </c>
      <c r="J149" s="2276">
        <f>ROUND((ROUND(H149,2)*I149/100)+ROUND(H149,2),2)</f>
      </c>
      <c r="K149" s="2277"/>
      <c r="L149" s="2278">
        <f>J149-K149</f>
      </c>
      <c r="M149" s="2279">
        <f>ROUND(K149*D149,2)</f>
      </c>
      <c r="N149" s="2280">
        <f>O149-M149</f>
      </c>
      <c r="O149" s="2281">
        <f>ROUND(D149*J149,2)</f>
      </c>
      <c r="P149" s="2282" t="s">
        <v>23</v>
      </c>
    </row>
    <row r="150">
      <c r="A150" s="2283" t="s">
        <v>309</v>
      </c>
      <c r="B150" s="2284" t="s">
        <v>310</v>
      </c>
      <c r="C150" s="2285" t="s">
        <v>50</v>
      </c>
      <c r="D150" s="2286" t="n">
        <v>43.67</v>
      </c>
      <c r="E150" s="2287" t="n">
        <v>36.3</v>
      </c>
      <c r="F150" s="2288" t="n">
        <v>20.34</v>
      </c>
      <c r="G150" s="2289" t="n">
        <v>43.68</v>
      </c>
      <c r="H150" s="2290"/>
      <c r="I150" s="2291">
        <f>ROUND('BDI Principal'!D14,2)</f>
      </c>
      <c r="J150" s="2292">
        <f>ROUND((ROUND(H150,2)*I150/100)+ROUND(H150,2),2)</f>
      </c>
      <c r="K150" s="2293"/>
      <c r="L150" s="2294">
        <f>J150-K150</f>
      </c>
      <c r="M150" s="2295">
        <f>ROUND(K150*D150,2)</f>
      </c>
      <c r="N150" s="2296">
        <f>O150-M150</f>
      </c>
      <c r="O150" s="2297">
        <f>ROUND(D150*J150,2)</f>
      </c>
      <c r="P150" s="2298" t="s">
        <v>23</v>
      </c>
    </row>
    <row r="151">
      <c r="A151" s="2299" t="s">
        <v>311</v>
      </c>
      <c r="B151" s="2300" t="s">
        <v>312</v>
      </c>
      <c r="C151" s="2301"/>
      <c r="D151" s="2302"/>
      <c r="E151" s="2303"/>
      <c r="F151" s="2304"/>
      <c r="G151" s="2305"/>
      <c r="H151" s="2306"/>
      <c r="I151" s="2307"/>
      <c r="J151" s="2308"/>
      <c r="K151" s="2309"/>
      <c r="L151" s="2310"/>
      <c r="M151" s="2311">
        <f>SUM(M152:M156)</f>
      </c>
      <c r="N151" s="2312">
        <f>SUM(N152:N156)</f>
      </c>
      <c r="O151" s="2313">
        <f>SUM(O152:O156)</f>
      </c>
      <c r="P151" s="2314" t="s">
        <v>40</v>
      </c>
    </row>
    <row r="152">
      <c r="A152" s="2315" t="s">
        <v>313</v>
      </c>
      <c r="B152" s="2316" t="s">
        <v>314</v>
      </c>
      <c r="C152" s="2317" t="s">
        <v>43</v>
      </c>
      <c r="D152" s="2318" t="n">
        <v>1.0</v>
      </c>
      <c r="E152" s="2319" t="n">
        <v>1165.11</v>
      </c>
      <c r="F152" s="2320" t="n">
        <v>20.34</v>
      </c>
      <c r="G152" s="2321" t="n">
        <v>1402.09</v>
      </c>
      <c r="H152" s="2322"/>
      <c r="I152" s="2323">
        <f>ROUND('BDI Principal'!D14,2)</f>
      </c>
      <c r="J152" s="2324">
        <f>ROUND((ROUND(H152,2)*I152/100)+ROUND(H152,2),2)</f>
      </c>
      <c r="K152" s="2325"/>
      <c r="L152" s="2326">
        <f>J152-K152</f>
      </c>
      <c r="M152" s="2327">
        <f>ROUND(K152*D152,2)</f>
      </c>
      <c r="N152" s="2328">
        <f>O152-M152</f>
      </c>
      <c r="O152" s="2329">
        <f>ROUND(D152*J152,2)</f>
      </c>
      <c r="P152" s="2330" t="s">
        <v>23</v>
      </c>
    </row>
    <row r="153">
      <c r="A153" s="2331" t="s">
        <v>315</v>
      </c>
      <c r="B153" s="2332" t="s">
        <v>316</v>
      </c>
      <c r="C153" s="2333" t="s">
        <v>43</v>
      </c>
      <c r="D153" s="2334" t="n">
        <v>1.0</v>
      </c>
      <c r="E153" s="2335" t="n">
        <v>3261.29</v>
      </c>
      <c r="F153" s="2336" t="n">
        <v>20.34</v>
      </c>
      <c r="G153" s="2337" t="n">
        <v>3924.64</v>
      </c>
      <c r="H153" s="2338"/>
      <c r="I153" s="2339">
        <f>ROUND('BDI Principal'!D14,2)</f>
      </c>
      <c r="J153" s="2340">
        <f>ROUND((ROUND(H153,2)*I153/100)+ROUND(H153,2),2)</f>
      </c>
      <c r="K153" s="2341"/>
      <c r="L153" s="2342">
        <f>J153-K153</f>
      </c>
      <c r="M153" s="2343">
        <f>ROUND(K153*D153,2)</f>
      </c>
      <c r="N153" s="2344">
        <f>O153-M153</f>
      </c>
      <c r="O153" s="2345">
        <f>ROUND(D153*J153,2)</f>
      </c>
      <c r="P153" s="2346" t="s">
        <v>23</v>
      </c>
    </row>
    <row r="154">
      <c r="A154" s="2347" t="s">
        <v>317</v>
      </c>
      <c r="B154" s="2348" t="s">
        <v>318</v>
      </c>
      <c r="C154" s="2349" t="s">
        <v>43</v>
      </c>
      <c r="D154" s="2350" t="n">
        <v>3.0</v>
      </c>
      <c r="E154" s="2351" t="n">
        <v>219.9</v>
      </c>
      <c r="F154" s="2352" t="n">
        <v>20.34</v>
      </c>
      <c r="G154" s="2353" t="n">
        <v>264.63</v>
      </c>
      <c r="H154" s="2354"/>
      <c r="I154" s="2355">
        <f>ROUND('BDI Principal'!D14,2)</f>
      </c>
      <c r="J154" s="2356">
        <f>ROUND((ROUND(H154,2)*I154/100)+ROUND(H154,2),2)</f>
      </c>
      <c r="K154" s="2357"/>
      <c r="L154" s="2358">
        <f>J154-K154</f>
      </c>
      <c r="M154" s="2359">
        <f>ROUND(K154*D154,2)</f>
      </c>
      <c r="N154" s="2360">
        <f>O154-M154</f>
      </c>
      <c r="O154" s="2361">
        <f>ROUND(D154*J154,2)</f>
      </c>
      <c r="P154" s="2362" t="s">
        <v>23</v>
      </c>
    </row>
    <row r="155">
      <c r="A155" s="2363" t="s">
        <v>319</v>
      </c>
      <c r="B155" s="2364" t="s">
        <v>320</v>
      </c>
      <c r="C155" s="2365" t="s">
        <v>43</v>
      </c>
      <c r="D155" s="2366" t="n">
        <v>3.0</v>
      </c>
      <c r="E155" s="2367" t="n">
        <v>270.6</v>
      </c>
      <c r="F155" s="2368" t="n">
        <v>20.34</v>
      </c>
      <c r="G155" s="2369" t="n">
        <v>325.64</v>
      </c>
      <c r="H155" s="2370"/>
      <c r="I155" s="2371">
        <f>ROUND('BDI Principal'!D14,2)</f>
      </c>
      <c r="J155" s="2372">
        <f>ROUND((ROUND(H155,2)*I155/100)+ROUND(H155,2),2)</f>
      </c>
      <c r="K155" s="2373"/>
      <c r="L155" s="2374">
        <f>J155-K155</f>
      </c>
      <c r="M155" s="2375">
        <f>ROUND(K155*D155,2)</f>
      </c>
      <c r="N155" s="2376">
        <f>O155-M155</f>
      </c>
      <c r="O155" s="2377">
        <f>ROUND(D155*J155,2)</f>
      </c>
      <c r="P155" s="2378" t="s">
        <v>23</v>
      </c>
    </row>
    <row r="156">
      <c r="A156" s="2379" t="s">
        <v>321</v>
      </c>
      <c r="B156" s="2380" t="s">
        <v>322</v>
      </c>
      <c r="C156" s="2381" t="s">
        <v>43</v>
      </c>
      <c r="D156" s="2382" t="n">
        <v>3.0</v>
      </c>
      <c r="E156" s="2383" t="n">
        <v>664.71</v>
      </c>
      <c r="F156" s="2384" t="n">
        <v>20.34</v>
      </c>
      <c r="G156" s="2385" t="n">
        <v>799.91</v>
      </c>
      <c r="H156" s="2386"/>
      <c r="I156" s="2387">
        <f>ROUND('BDI Principal'!D14,2)</f>
      </c>
      <c r="J156" s="2388">
        <f>ROUND((ROUND(H156,2)*I156/100)+ROUND(H156,2),2)</f>
      </c>
      <c r="K156" s="2389"/>
      <c r="L156" s="2390">
        <f>J156-K156</f>
      </c>
      <c r="M156" s="2391">
        <f>ROUND(K156*D156,2)</f>
      </c>
      <c r="N156" s="2392">
        <f>O156-M156</f>
      </c>
      <c r="O156" s="2393">
        <f>ROUND(D156*J156,2)</f>
      </c>
      <c r="P156" s="2394" t="s">
        <v>23</v>
      </c>
    </row>
    <row r="157">
      <c r="A157" s="2395" t="s">
        <v>323</v>
      </c>
      <c r="B157" s="2396" t="s">
        <v>324</v>
      </c>
      <c r="C157" s="2397"/>
      <c r="D157" s="2398"/>
      <c r="E157" s="2399"/>
      <c r="F157" s="2400"/>
      <c r="G157" s="2401"/>
      <c r="H157" s="2402"/>
      <c r="I157" s="2403"/>
      <c r="J157" s="2404"/>
      <c r="K157" s="2405"/>
      <c r="L157" s="2406"/>
      <c r="M157" s="2407">
        <f>SUM(M158:M165)</f>
      </c>
      <c r="N157" s="2408">
        <f>SUM(N158:N165)</f>
      </c>
      <c r="O157" s="2409">
        <f>SUM(O158:O165)</f>
      </c>
      <c r="P157" s="2410" t="s">
        <v>40</v>
      </c>
    </row>
    <row r="158">
      <c r="A158" s="2411" t="s">
        <v>325</v>
      </c>
      <c r="B158" s="2412" t="s">
        <v>326</v>
      </c>
      <c r="C158" s="2413" t="s">
        <v>43</v>
      </c>
      <c r="D158" s="2414" t="n">
        <v>1.0</v>
      </c>
      <c r="E158" s="2415" t="n">
        <v>38.71</v>
      </c>
      <c r="F158" s="2416" t="n">
        <v>20.34</v>
      </c>
      <c r="G158" s="2417" t="n">
        <v>46.58</v>
      </c>
      <c r="H158" s="2418"/>
      <c r="I158" s="2419">
        <f>ROUND('BDI Principal'!D14,2)</f>
      </c>
      <c r="J158" s="2420">
        <f>ROUND((ROUND(H158,2)*I158/100)+ROUND(H158,2),2)</f>
      </c>
      <c r="K158" s="2421"/>
      <c r="L158" s="2422">
        <f>J158-K158</f>
      </c>
      <c r="M158" s="2423">
        <f>ROUND(K158*D158,2)</f>
      </c>
      <c r="N158" s="2424">
        <f>O158-M158</f>
      </c>
      <c r="O158" s="2425">
        <f>ROUND(D158*J158,2)</f>
      </c>
      <c r="P158" s="2426" t="s">
        <v>23</v>
      </c>
    </row>
    <row r="159">
      <c r="A159" s="2427" t="s">
        <v>327</v>
      </c>
      <c r="B159" s="2428" t="s">
        <v>328</v>
      </c>
      <c r="C159" s="2429" t="s">
        <v>43</v>
      </c>
      <c r="D159" s="2430" t="n">
        <v>1.0</v>
      </c>
      <c r="E159" s="2431" t="n">
        <v>116.34</v>
      </c>
      <c r="F159" s="2432" t="n">
        <v>20.34</v>
      </c>
      <c r="G159" s="2433" t="n">
        <v>140.0</v>
      </c>
      <c r="H159" s="2434"/>
      <c r="I159" s="2435">
        <f>ROUND('BDI Principal'!D14,2)</f>
      </c>
      <c r="J159" s="2436">
        <f>ROUND((ROUND(H159,2)*I159/100)+ROUND(H159,2),2)</f>
      </c>
      <c r="K159" s="2437"/>
      <c r="L159" s="2438">
        <f>J159-K159</f>
      </c>
      <c r="M159" s="2439">
        <f>ROUND(K159*D159,2)</f>
      </c>
      <c r="N159" s="2440">
        <f>O159-M159</f>
      </c>
      <c r="O159" s="2441">
        <f>ROUND(D159*J159,2)</f>
      </c>
      <c r="P159" s="2442" t="s">
        <v>23</v>
      </c>
    </row>
    <row r="160">
      <c r="A160" s="2443" t="s">
        <v>329</v>
      </c>
      <c r="B160" s="2444" t="s">
        <v>330</v>
      </c>
      <c r="C160" s="2445" t="s">
        <v>43</v>
      </c>
      <c r="D160" s="2446" t="n">
        <v>2.0</v>
      </c>
      <c r="E160" s="2447" t="n">
        <v>319.71</v>
      </c>
      <c r="F160" s="2448" t="n">
        <v>20.34</v>
      </c>
      <c r="G160" s="2449" t="n">
        <v>384.74</v>
      </c>
      <c r="H160" s="2450"/>
      <c r="I160" s="2451">
        <f>ROUND('BDI Principal'!D14,2)</f>
      </c>
      <c r="J160" s="2452">
        <f>ROUND((ROUND(H160,2)*I160/100)+ROUND(H160,2),2)</f>
      </c>
      <c r="K160" s="2453"/>
      <c r="L160" s="2454">
        <f>J160-K160</f>
      </c>
      <c r="M160" s="2455">
        <f>ROUND(K160*D160,2)</f>
      </c>
      <c r="N160" s="2456">
        <f>O160-M160</f>
      </c>
      <c r="O160" s="2457">
        <f>ROUND(D160*J160,2)</f>
      </c>
      <c r="P160" s="2458" t="s">
        <v>23</v>
      </c>
    </row>
    <row r="161">
      <c r="A161" s="2459" t="s">
        <v>331</v>
      </c>
      <c r="B161" s="2460" t="s">
        <v>332</v>
      </c>
      <c r="C161" s="2461" t="s">
        <v>43</v>
      </c>
      <c r="D161" s="2462" t="n">
        <v>1.0</v>
      </c>
      <c r="E161" s="2463" t="n">
        <v>336.94</v>
      </c>
      <c r="F161" s="2464" t="n">
        <v>20.34</v>
      </c>
      <c r="G161" s="2465" t="n">
        <v>405.47</v>
      </c>
      <c r="H161" s="2466"/>
      <c r="I161" s="2467">
        <f>ROUND('BDI Principal'!D14,2)</f>
      </c>
      <c r="J161" s="2468">
        <f>ROUND((ROUND(H161,2)*I161/100)+ROUND(H161,2),2)</f>
      </c>
      <c r="K161" s="2469"/>
      <c r="L161" s="2470">
        <f>J161-K161</f>
      </c>
      <c r="M161" s="2471">
        <f>ROUND(K161*D161,2)</f>
      </c>
      <c r="N161" s="2472">
        <f>O161-M161</f>
      </c>
      <c r="O161" s="2473">
        <f>ROUND(D161*J161,2)</f>
      </c>
      <c r="P161" s="2474" t="s">
        <v>23</v>
      </c>
    </row>
    <row r="162">
      <c r="A162" s="2475" t="s">
        <v>333</v>
      </c>
      <c r="B162" s="2476" t="s">
        <v>334</v>
      </c>
      <c r="C162" s="2477" t="s">
        <v>43</v>
      </c>
      <c r="D162" s="2478" t="n">
        <v>2.0</v>
      </c>
      <c r="E162" s="2479" t="n">
        <v>348.4</v>
      </c>
      <c r="F162" s="2480" t="n">
        <v>20.34</v>
      </c>
      <c r="G162" s="2481" t="n">
        <v>419.26</v>
      </c>
      <c r="H162" s="2482"/>
      <c r="I162" s="2483">
        <f>ROUND('BDI Principal'!D14,2)</f>
      </c>
      <c r="J162" s="2484">
        <f>ROUND((ROUND(H162,2)*I162/100)+ROUND(H162,2),2)</f>
      </c>
      <c r="K162" s="2485"/>
      <c r="L162" s="2486">
        <f>J162-K162</f>
      </c>
      <c r="M162" s="2487">
        <f>ROUND(K162*D162,2)</f>
      </c>
      <c r="N162" s="2488">
        <f>O162-M162</f>
      </c>
      <c r="O162" s="2489">
        <f>ROUND(D162*J162,2)</f>
      </c>
      <c r="P162" s="2490" t="s">
        <v>23</v>
      </c>
    </row>
    <row r="163">
      <c r="A163" s="2491" t="s">
        <v>335</v>
      </c>
      <c r="B163" s="2492" t="s">
        <v>336</v>
      </c>
      <c r="C163" s="2493" t="s">
        <v>43</v>
      </c>
      <c r="D163" s="2494" t="n">
        <v>1.0</v>
      </c>
      <c r="E163" s="2495" t="n">
        <v>319.71</v>
      </c>
      <c r="F163" s="2496" t="n">
        <v>20.34</v>
      </c>
      <c r="G163" s="2497" t="n">
        <v>384.74</v>
      </c>
      <c r="H163" s="2498"/>
      <c r="I163" s="2499">
        <f>ROUND('BDI Principal'!D14,2)</f>
      </c>
      <c r="J163" s="2500">
        <f>ROUND((ROUND(H163,2)*I163/100)+ROUND(H163,2),2)</f>
      </c>
      <c r="K163" s="2501"/>
      <c r="L163" s="2502">
        <f>J163-K163</f>
      </c>
      <c r="M163" s="2503">
        <f>ROUND(K163*D163,2)</f>
      </c>
      <c r="N163" s="2504">
        <f>O163-M163</f>
      </c>
      <c r="O163" s="2505">
        <f>ROUND(D163*J163,2)</f>
      </c>
      <c r="P163" s="2506" t="s">
        <v>23</v>
      </c>
    </row>
    <row r="164">
      <c r="A164" s="2507" t="s">
        <v>337</v>
      </c>
      <c r="B164" s="2508" t="s">
        <v>338</v>
      </c>
      <c r="C164" s="2509" t="s">
        <v>43</v>
      </c>
      <c r="D164" s="2510" t="n">
        <v>1.0</v>
      </c>
      <c r="E164" s="2511" t="n">
        <v>917.92</v>
      </c>
      <c r="F164" s="2512" t="n">
        <v>20.34</v>
      </c>
      <c r="G164" s="2513" t="n">
        <v>1104.62</v>
      </c>
      <c r="H164" s="2514"/>
      <c r="I164" s="2515">
        <f>ROUND('BDI Principal'!D14,2)</f>
      </c>
      <c r="J164" s="2516">
        <f>ROUND((ROUND(H164,2)*I164/100)+ROUND(H164,2),2)</f>
      </c>
      <c r="K164" s="2517"/>
      <c r="L164" s="2518">
        <f>J164-K164</f>
      </c>
      <c r="M164" s="2519">
        <f>ROUND(K164*D164,2)</f>
      </c>
      <c r="N164" s="2520">
        <f>O164-M164</f>
      </c>
      <c r="O164" s="2521">
        <f>ROUND(D164*J164,2)</f>
      </c>
      <c r="P164" s="2522" t="s">
        <v>23</v>
      </c>
    </row>
    <row r="165">
      <c r="A165" s="2523" t="s">
        <v>339</v>
      </c>
      <c r="B165" s="2524" t="s">
        <v>340</v>
      </c>
      <c r="C165" s="2525" t="s">
        <v>43</v>
      </c>
      <c r="D165" s="2526" t="n">
        <v>1.0</v>
      </c>
      <c r="E165" s="2527" t="n">
        <v>557.92</v>
      </c>
      <c r="F165" s="2528" t="n">
        <v>20.34</v>
      </c>
      <c r="G165" s="2529" t="n">
        <v>671.4</v>
      </c>
      <c r="H165" s="2530"/>
      <c r="I165" s="2531">
        <f>ROUND('BDI Principal'!D14,2)</f>
      </c>
      <c r="J165" s="2532">
        <f>ROUND((ROUND(H165,2)*I165/100)+ROUND(H165,2),2)</f>
      </c>
      <c r="K165" s="2533"/>
      <c r="L165" s="2534">
        <f>J165-K165</f>
      </c>
      <c r="M165" s="2535">
        <f>ROUND(K165*D165,2)</f>
      </c>
      <c r="N165" s="2536">
        <f>O165-M165</f>
      </c>
      <c r="O165" s="2537">
        <f>ROUND(D165*J165,2)</f>
      </c>
      <c r="P165" s="2538" t="s">
        <v>23</v>
      </c>
    </row>
    <row r="166">
      <c r="A166" s="2539" t="s">
        <v>341</v>
      </c>
      <c r="B166" s="2540" t="s">
        <v>342</v>
      </c>
      <c r="C166" s="2541"/>
      <c r="D166" s="2542"/>
      <c r="E166" s="2543"/>
      <c r="F166" s="2544"/>
      <c r="G166" s="2545"/>
      <c r="H166" s="2546"/>
      <c r="I166" s="2547"/>
      <c r="J166" s="2548"/>
      <c r="K166" s="2549"/>
      <c r="L166" s="2550"/>
      <c r="M166" s="2551">
        <f>SUM(M167:M168)</f>
      </c>
      <c r="N166" s="2552">
        <f>SUM(N167:N168)</f>
      </c>
      <c r="O166" s="2553">
        <f>SUM(O167:O168)</f>
      </c>
      <c r="P166" s="2554" t="s">
        <v>40</v>
      </c>
    </row>
    <row r="167">
      <c r="A167" s="2555" t="s">
        <v>343</v>
      </c>
      <c r="B167" s="2556" t="s">
        <v>344</v>
      </c>
      <c r="C167" s="2557" t="s">
        <v>50</v>
      </c>
      <c r="D167" s="2558" t="n">
        <v>4.85</v>
      </c>
      <c r="E167" s="2559" t="n">
        <v>405.5</v>
      </c>
      <c r="F167" s="2560" t="n">
        <v>20.34</v>
      </c>
      <c r="G167" s="2561" t="n">
        <v>487.98</v>
      </c>
      <c r="H167" s="2562"/>
      <c r="I167" s="2563">
        <f>ROUND('BDI Principal'!D14,2)</f>
      </c>
      <c r="J167" s="2564">
        <f>ROUND((ROUND(H167,2)*I167/100)+ROUND(H167,2),2)</f>
      </c>
      <c r="K167" s="2565"/>
      <c r="L167" s="2566">
        <f>J167-K167</f>
      </c>
      <c r="M167" s="2567">
        <f>ROUND(K167*D167,2)</f>
      </c>
      <c r="N167" s="2568">
        <f>O167-M167</f>
      </c>
      <c r="O167" s="2569">
        <f>ROUND(D167*J167,2)</f>
      </c>
      <c r="P167" s="2570" t="s">
        <v>23</v>
      </c>
    </row>
    <row r="168">
      <c r="A168" s="2571" t="s">
        <v>345</v>
      </c>
      <c r="B168" s="2572" t="s">
        <v>346</v>
      </c>
      <c r="C168" s="2573" t="s">
        <v>81</v>
      </c>
      <c r="D168" s="2574" t="n">
        <v>15.44</v>
      </c>
      <c r="E168" s="2575" t="n">
        <v>105.88</v>
      </c>
      <c r="F168" s="2576" t="n">
        <v>20.34</v>
      </c>
      <c r="G168" s="2577" t="n">
        <v>127.42</v>
      </c>
      <c r="H168" s="2578"/>
      <c r="I168" s="2579">
        <f>ROUND('BDI Principal'!D14,2)</f>
      </c>
      <c r="J168" s="2580">
        <f>ROUND((ROUND(H168,2)*I168/100)+ROUND(H168,2),2)</f>
      </c>
      <c r="K168" s="2581"/>
      <c r="L168" s="2582">
        <f>J168-K168</f>
      </c>
      <c r="M168" s="2583">
        <f>ROUND(K168*D168,2)</f>
      </c>
      <c r="N168" s="2584">
        <f>O168-M168</f>
      </c>
      <c r="O168" s="2585">
        <f>ROUND(D168*J168,2)</f>
      </c>
      <c r="P168" s="2586" t="s">
        <v>23</v>
      </c>
    </row>
    <row r="169">
      <c r="A169" s="2587" t="s">
        <v>347</v>
      </c>
      <c r="B169" s="2588" t="s">
        <v>348</v>
      </c>
      <c r="C169" s="2589"/>
      <c r="D169" s="2590"/>
      <c r="E169" s="2591"/>
      <c r="F169" s="2592"/>
      <c r="G169" s="2593"/>
      <c r="H169" s="2594"/>
      <c r="I169" s="2595"/>
      <c r="J169" s="2596"/>
      <c r="K169" s="2597"/>
      <c r="L169" s="2598"/>
      <c r="M169" s="2599">
        <f>SUM(M170:M171)</f>
      </c>
      <c r="N169" s="2600">
        <f>SUM(N170:N171)</f>
      </c>
      <c r="O169" s="2601">
        <f>SUM(O170:O171)</f>
      </c>
      <c r="P169" s="2602" t="s">
        <v>40</v>
      </c>
    </row>
    <row r="170">
      <c r="A170" s="2603" t="s">
        <v>349</v>
      </c>
      <c r="B170" s="2604" t="s">
        <v>350</v>
      </c>
      <c r="C170" s="2605" t="s">
        <v>50</v>
      </c>
      <c r="D170" s="2606" t="n">
        <v>7.67</v>
      </c>
      <c r="E170" s="2607" t="n">
        <v>165.84</v>
      </c>
      <c r="F170" s="2608" t="n">
        <v>20.34</v>
      </c>
      <c r="G170" s="2609" t="n">
        <v>199.57</v>
      </c>
      <c r="H170" s="2610"/>
      <c r="I170" s="2611">
        <f>ROUND('BDI Principal'!D14,2)</f>
      </c>
      <c r="J170" s="2612">
        <f>ROUND((ROUND(H170,2)*I170/100)+ROUND(H170,2),2)</f>
      </c>
      <c r="K170" s="2613"/>
      <c r="L170" s="2614">
        <f>J170-K170</f>
      </c>
      <c r="M170" s="2615">
        <f>ROUND(K170*D170,2)</f>
      </c>
      <c r="N170" s="2616">
        <f>O170-M170</f>
      </c>
      <c r="O170" s="2617">
        <f>ROUND(D170*J170,2)</f>
      </c>
      <c r="P170" s="2618" t="s">
        <v>23</v>
      </c>
    </row>
    <row r="171">
      <c r="A171" s="2619" t="s">
        <v>351</v>
      </c>
      <c r="B171" s="2620" t="s">
        <v>149</v>
      </c>
      <c r="C171" s="2621" t="s">
        <v>50</v>
      </c>
      <c r="D171" s="2622" t="n">
        <v>14.67</v>
      </c>
      <c r="E171" s="2623" t="n">
        <v>26.98</v>
      </c>
      <c r="F171" s="2624" t="n">
        <v>20.34</v>
      </c>
      <c r="G171" s="2625" t="n">
        <v>32.47</v>
      </c>
      <c r="H171" s="2626"/>
      <c r="I171" s="2627">
        <f>ROUND('BDI Principal'!D14,2)</f>
      </c>
      <c r="J171" s="2628">
        <f>ROUND((ROUND(H171,2)*I171/100)+ROUND(H171,2),2)</f>
      </c>
      <c r="K171" s="2629"/>
      <c r="L171" s="2630">
        <f>J171-K171</f>
      </c>
      <c r="M171" s="2631">
        <f>ROUND(K171*D171,2)</f>
      </c>
      <c r="N171" s="2632">
        <f>O171-M171</f>
      </c>
      <c r="O171" s="2633">
        <f>ROUND(D171*J171,2)</f>
      </c>
      <c r="P171" s="2634" t="s">
        <v>23</v>
      </c>
    </row>
    <row r="172">
      <c r="A172" s="2635" t="s">
        <v>352</v>
      </c>
      <c r="B172" s="2636" t="s">
        <v>353</v>
      </c>
      <c r="C172" s="2637"/>
      <c r="D172" s="2638"/>
      <c r="E172" s="2639"/>
      <c r="F172" s="2640"/>
      <c r="G172" s="2641"/>
      <c r="H172" s="2642"/>
      <c r="I172" s="2643"/>
      <c r="J172" s="2644"/>
      <c r="K172" s="2645"/>
      <c r="L172" s="2646"/>
      <c r="M172" s="2647"/>
      <c r="N172" s="2648"/>
      <c r="O172" s="4923">
        <f>O173+O175+O177</f>
      </c>
      <c r="P172" s="2650" t="s">
        <v>40</v>
      </c>
    </row>
    <row r="173">
      <c r="A173" s="2651" t="s">
        <v>354</v>
      </c>
      <c r="B173" s="2652" t="s">
        <v>355</v>
      </c>
      <c r="C173" s="2653"/>
      <c r="D173" s="2654"/>
      <c r="E173" s="2655"/>
      <c r="F173" s="2656"/>
      <c r="G173" s="2657"/>
      <c r="H173" s="2658"/>
      <c r="I173" s="2659"/>
      <c r="J173" s="2660"/>
      <c r="K173" s="2661"/>
      <c r="L173" s="2662"/>
      <c r="M173" s="2663">
        <f>SUM(M174:M174)</f>
      </c>
      <c r="N173" s="2664">
        <f>SUM(N174:N174)</f>
      </c>
      <c r="O173" s="2665">
        <f>SUM(O174:O174)</f>
      </c>
      <c r="P173" s="2666" t="s">
        <v>40</v>
      </c>
    </row>
    <row r="174">
      <c r="A174" s="2667" t="s">
        <v>356</v>
      </c>
      <c r="B174" s="2668" t="s">
        <v>357</v>
      </c>
      <c r="C174" s="2669" t="s">
        <v>43</v>
      </c>
      <c r="D174" s="2670" t="n">
        <v>3.0</v>
      </c>
      <c r="E174" s="2671" t="n">
        <v>691.91</v>
      </c>
      <c r="F174" s="2672" t="n">
        <v>20.34</v>
      </c>
      <c r="G174" s="2673" t="n">
        <v>832.64</v>
      </c>
      <c r="H174" s="2674"/>
      <c r="I174" s="2675">
        <f>ROUND('BDI Principal'!D14,2)</f>
      </c>
      <c r="J174" s="2676">
        <f>ROUND((ROUND(H174,2)*I174/100)+ROUND(H174,2),2)</f>
      </c>
      <c r="K174" s="2677"/>
      <c r="L174" s="2678">
        <f>J174-K174</f>
      </c>
      <c r="M174" s="2679">
        <f>ROUND(K174*D174,2)</f>
      </c>
      <c r="N174" s="2680">
        <f>O174-M174</f>
      </c>
      <c r="O174" s="2681">
        <f>ROUND(D174*J174,2)</f>
      </c>
      <c r="P174" s="2682" t="s">
        <v>23</v>
      </c>
    </row>
    <row r="175">
      <c r="A175" s="2683" t="s">
        <v>358</v>
      </c>
      <c r="B175" s="2684" t="s">
        <v>359</v>
      </c>
      <c r="C175" s="2685"/>
      <c r="D175" s="2686"/>
      <c r="E175" s="2687"/>
      <c r="F175" s="2688"/>
      <c r="G175" s="2689"/>
      <c r="H175" s="2690"/>
      <c r="I175" s="2691"/>
      <c r="J175" s="2692"/>
      <c r="K175" s="2693"/>
      <c r="L175" s="2694"/>
      <c r="M175" s="2695">
        <f>SUM(M176:M176)</f>
      </c>
      <c r="N175" s="2696">
        <f>SUM(N176:N176)</f>
      </c>
      <c r="O175" s="2697">
        <f>SUM(O176:O176)</f>
      </c>
      <c r="P175" s="2698" t="s">
        <v>40</v>
      </c>
    </row>
    <row r="176">
      <c r="A176" s="2699" t="s">
        <v>360</v>
      </c>
      <c r="B176" s="2700" t="s">
        <v>361</v>
      </c>
      <c r="C176" s="2701" t="s">
        <v>43</v>
      </c>
      <c r="D176" s="2702" t="n">
        <v>7.0</v>
      </c>
      <c r="E176" s="2703" t="n">
        <v>29.39</v>
      </c>
      <c r="F176" s="2704" t="n">
        <v>20.34</v>
      </c>
      <c r="G176" s="2705" t="n">
        <v>35.37</v>
      </c>
      <c r="H176" s="2706"/>
      <c r="I176" s="2707">
        <f>ROUND('BDI Principal'!D14,2)</f>
      </c>
      <c r="J176" s="2708">
        <f>ROUND((ROUND(H176,2)*I176/100)+ROUND(H176,2),2)</f>
      </c>
      <c r="K176" s="2709"/>
      <c r="L176" s="2710">
        <f>J176-K176</f>
      </c>
      <c r="M176" s="2711">
        <f>ROUND(K176*D176,2)</f>
      </c>
      <c r="N176" s="2712">
        <f>O176-M176</f>
      </c>
      <c r="O176" s="2713">
        <f>ROUND(D176*J176,2)</f>
      </c>
      <c r="P176" s="2714" t="s">
        <v>23</v>
      </c>
    </row>
    <row r="177">
      <c r="A177" s="2715" t="s">
        <v>362</v>
      </c>
      <c r="B177" s="2716" t="s">
        <v>363</v>
      </c>
      <c r="C177" s="2717"/>
      <c r="D177" s="2718"/>
      <c r="E177" s="2719"/>
      <c r="F177" s="2720"/>
      <c r="G177" s="2721"/>
      <c r="H177" s="2722"/>
      <c r="I177" s="2723"/>
      <c r="J177" s="2724"/>
      <c r="K177" s="2725"/>
      <c r="L177" s="2726"/>
      <c r="M177" s="2727">
        <f>SUM(M178:M178)</f>
      </c>
      <c r="N177" s="2728">
        <f>SUM(N178:N178)</f>
      </c>
      <c r="O177" s="2729">
        <f>SUM(O178:O178)</f>
      </c>
      <c r="P177" s="2730" t="s">
        <v>40</v>
      </c>
    </row>
    <row r="178">
      <c r="A178" s="2731" t="s">
        <v>364</v>
      </c>
      <c r="B178" s="2732" t="s">
        <v>365</v>
      </c>
      <c r="C178" s="2733" t="s">
        <v>43</v>
      </c>
      <c r="D178" s="2734" t="n">
        <v>13.0</v>
      </c>
      <c r="E178" s="2735" t="n">
        <v>21.48</v>
      </c>
      <c r="F178" s="2736" t="n">
        <v>20.34</v>
      </c>
      <c r="G178" s="2737" t="n">
        <v>25.85</v>
      </c>
      <c r="H178" s="2738"/>
      <c r="I178" s="2739">
        <f>ROUND('BDI Principal'!D14,2)</f>
      </c>
      <c r="J178" s="2740">
        <f>ROUND((ROUND(H178,2)*I178/100)+ROUND(H178,2),2)</f>
      </c>
      <c r="K178" s="2741"/>
      <c r="L178" s="2742">
        <f>J178-K178</f>
      </c>
      <c r="M178" s="2743">
        <f>ROUND(K178*D178,2)</f>
      </c>
      <c r="N178" s="2744">
        <f>O178-M178</f>
      </c>
      <c r="O178" s="2745">
        <f>ROUND(D178*J178,2)</f>
      </c>
      <c r="P178" s="2746" t="s">
        <v>23</v>
      </c>
    </row>
    <row r="179">
      <c r="A179" s="2747" t="s">
        <v>366</v>
      </c>
      <c r="B179" s="2748" t="s">
        <v>367</v>
      </c>
      <c r="C179" s="2749"/>
      <c r="D179" s="2750"/>
      <c r="E179" s="2751"/>
      <c r="F179" s="2752"/>
      <c r="G179" s="2753"/>
      <c r="H179" s="2754"/>
      <c r="I179" s="2755"/>
      <c r="J179" s="2756"/>
      <c r="K179" s="2757"/>
      <c r="L179" s="2758"/>
      <c r="M179" s="2759"/>
      <c r="N179" s="2760"/>
      <c r="O179" s="4923">
        <f>O180+O183+O187</f>
      </c>
      <c r="P179" s="2762" t="s">
        <v>40</v>
      </c>
    </row>
    <row r="180">
      <c r="A180" s="2763" t="s">
        <v>368</v>
      </c>
      <c r="B180" s="2764" t="s">
        <v>369</v>
      </c>
      <c r="C180" s="2765"/>
      <c r="D180" s="2766"/>
      <c r="E180" s="2767"/>
      <c r="F180" s="2768"/>
      <c r="G180" s="2769"/>
      <c r="H180" s="2770"/>
      <c r="I180" s="2771"/>
      <c r="J180" s="2772"/>
      <c r="K180" s="2773"/>
      <c r="L180" s="2774"/>
      <c r="M180" s="2775">
        <f>SUM(M181:M182)</f>
      </c>
      <c r="N180" s="2776">
        <f>SUM(N181:N182)</f>
      </c>
      <c r="O180" s="2777">
        <f>SUM(O181:O182)</f>
      </c>
      <c r="P180" s="2778" t="s">
        <v>40</v>
      </c>
    </row>
    <row r="181">
      <c r="A181" s="2779" t="s">
        <v>370</v>
      </c>
      <c r="B181" s="2780" t="s">
        <v>371</v>
      </c>
      <c r="C181" s="2781" t="s">
        <v>43</v>
      </c>
      <c r="D181" s="2782" t="n">
        <v>8.0</v>
      </c>
      <c r="E181" s="2783" t="n">
        <v>54.79</v>
      </c>
      <c r="F181" s="2784" t="n">
        <v>20.34</v>
      </c>
      <c r="G181" s="2785" t="n">
        <v>65.93</v>
      </c>
      <c r="H181" s="2786"/>
      <c r="I181" s="2787">
        <f>ROUND('BDI Principal'!D14,2)</f>
      </c>
      <c r="J181" s="2788">
        <f>ROUND((ROUND(H181,2)*I181/100)+ROUND(H181,2),2)</f>
      </c>
      <c r="K181" s="2789"/>
      <c r="L181" s="2790">
        <f>J181-K181</f>
      </c>
      <c r="M181" s="2791">
        <f>ROUND(K181*D181,2)</f>
      </c>
      <c r="N181" s="2792">
        <f>O181-M181</f>
      </c>
      <c r="O181" s="2793">
        <f>ROUND(D181*J181,2)</f>
      </c>
      <c r="P181" s="2794" t="s">
        <v>23</v>
      </c>
    </row>
    <row r="182">
      <c r="A182" s="2795" t="s">
        <v>372</v>
      </c>
      <c r="B182" s="2796" t="s">
        <v>373</v>
      </c>
      <c r="C182" s="2797" t="s">
        <v>81</v>
      </c>
      <c r="D182" s="2798" t="n">
        <v>100.8</v>
      </c>
      <c r="E182" s="2799" t="n">
        <v>151.98</v>
      </c>
      <c r="F182" s="2800" t="n">
        <v>20.34</v>
      </c>
      <c r="G182" s="2801" t="n">
        <v>182.89</v>
      </c>
      <c r="H182" s="2802"/>
      <c r="I182" s="2803">
        <f>ROUND('BDI Principal'!D14,2)</f>
      </c>
      <c r="J182" s="2804">
        <f>ROUND((ROUND(H182,2)*I182/100)+ROUND(H182,2),2)</f>
      </c>
      <c r="K182" s="2805"/>
      <c r="L182" s="2806">
        <f>J182-K182</f>
      </c>
      <c r="M182" s="2807">
        <f>ROUND(K182*D182,2)</f>
      </c>
      <c r="N182" s="2808">
        <f>O182-M182</f>
      </c>
      <c r="O182" s="2809">
        <f>ROUND(D182*J182,2)</f>
      </c>
      <c r="P182" s="2810" t="s">
        <v>23</v>
      </c>
    </row>
    <row r="183">
      <c r="A183" s="2811" t="s">
        <v>374</v>
      </c>
      <c r="B183" s="2812" t="s">
        <v>375</v>
      </c>
      <c r="C183" s="2813"/>
      <c r="D183" s="2814"/>
      <c r="E183" s="2815"/>
      <c r="F183" s="2816"/>
      <c r="G183" s="2817"/>
      <c r="H183" s="2818"/>
      <c r="I183" s="2819"/>
      <c r="J183" s="2820"/>
      <c r="K183" s="2821"/>
      <c r="L183" s="2822"/>
      <c r="M183" s="2823">
        <f>SUM(M184:M186)</f>
      </c>
      <c r="N183" s="2824">
        <f>SUM(N184:N186)</f>
      </c>
      <c r="O183" s="2825">
        <f>SUM(O184:O186)</f>
      </c>
      <c r="P183" s="2826" t="s">
        <v>40</v>
      </c>
    </row>
    <row r="184">
      <c r="A184" s="2827" t="s">
        <v>376</v>
      </c>
      <c r="B184" s="2828" t="s">
        <v>377</v>
      </c>
      <c r="C184" s="2829" t="s">
        <v>43</v>
      </c>
      <c r="D184" s="2830" t="n">
        <v>1.0</v>
      </c>
      <c r="E184" s="2831" t="n">
        <v>10.82</v>
      </c>
      <c r="F184" s="2832" t="n">
        <v>20.34</v>
      </c>
      <c r="G184" s="2833" t="n">
        <v>13.02</v>
      </c>
      <c r="H184" s="2834"/>
      <c r="I184" s="2835">
        <f>ROUND('BDI Principal'!D14,2)</f>
      </c>
      <c r="J184" s="2836">
        <f>ROUND((ROUND(H184,2)*I184/100)+ROUND(H184,2),2)</f>
      </c>
      <c r="K184" s="2837"/>
      <c r="L184" s="2838">
        <f>J184-K184</f>
      </c>
      <c r="M184" s="2839">
        <f>ROUND(K184*D184,2)</f>
      </c>
      <c r="N184" s="2840">
        <f>O184-M184</f>
      </c>
      <c r="O184" s="2841">
        <f>ROUND(D184*J184,2)</f>
      </c>
      <c r="P184" s="2842" t="s">
        <v>23</v>
      </c>
    </row>
    <row r="185">
      <c r="A185" s="2843" t="s">
        <v>378</v>
      </c>
      <c r="B185" s="2844" t="s">
        <v>379</v>
      </c>
      <c r="C185" s="2845" t="s">
        <v>81</v>
      </c>
      <c r="D185" s="2846" t="n">
        <v>23.6</v>
      </c>
      <c r="E185" s="2847" t="n">
        <v>18.07</v>
      </c>
      <c r="F185" s="2848" t="n">
        <v>20.34</v>
      </c>
      <c r="G185" s="2849" t="n">
        <v>21.75</v>
      </c>
      <c r="H185" s="2850"/>
      <c r="I185" s="2851">
        <f>ROUND('BDI Principal'!D14,2)</f>
      </c>
      <c r="J185" s="2852">
        <f>ROUND((ROUND(H185,2)*I185/100)+ROUND(H185,2),2)</f>
      </c>
      <c r="K185" s="2853"/>
      <c r="L185" s="2854">
        <f>J185-K185</f>
      </c>
      <c r="M185" s="2855">
        <f>ROUND(K185*D185,2)</f>
      </c>
      <c r="N185" s="2856">
        <f>O185-M185</f>
      </c>
      <c r="O185" s="2857">
        <f>ROUND(D185*J185,2)</f>
      </c>
      <c r="P185" s="2858" t="s">
        <v>23</v>
      </c>
    </row>
    <row r="186">
      <c r="A186" s="2859" t="s">
        <v>380</v>
      </c>
      <c r="B186" s="2860" t="s">
        <v>381</v>
      </c>
      <c r="C186" s="2861" t="s">
        <v>43</v>
      </c>
      <c r="D186" s="2862" t="n">
        <v>6.0</v>
      </c>
      <c r="E186" s="2863" t="n">
        <v>7.78</v>
      </c>
      <c r="F186" s="2864" t="n">
        <v>20.34</v>
      </c>
      <c r="G186" s="2865" t="n">
        <v>9.36</v>
      </c>
      <c r="H186" s="2866"/>
      <c r="I186" s="2867">
        <f>ROUND('BDI Principal'!D14,2)</f>
      </c>
      <c r="J186" s="2868">
        <f>ROUND((ROUND(H186,2)*I186/100)+ROUND(H186,2),2)</f>
      </c>
      <c r="K186" s="2869"/>
      <c r="L186" s="2870">
        <f>J186-K186</f>
      </c>
      <c r="M186" s="2871">
        <f>ROUND(K186*D186,2)</f>
      </c>
      <c r="N186" s="2872">
        <f>O186-M186</f>
      </c>
      <c r="O186" s="2873">
        <f>ROUND(D186*J186,2)</f>
      </c>
      <c r="P186" s="2874" t="s">
        <v>23</v>
      </c>
    </row>
    <row r="187">
      <c r="A187" s="2875" t="s">
        <v>382</v>
      </c>
      <c r="B187" s="2876" t="s">
        <v>383</v>
      </c>
      <c r="C187" s="2877"/>
      <c r="D187" s="2878"/>
      <c r="E187" s="2879"/>
      <c r="F187" s="2880"/>
      <c r="G187" s="2881"/>
      <c r="H187" s="2882"/>
      <c r="I187" s="2883"/>
      <c r="J187" s="2884"/>
      <c r="K187" s="2885"/>
      <c r="L187" s="2886"/>
      <c r="M187" s="2887">
        <f>SUM(M188:M188)</f>
      </c>
      <c r="N187" s="2888">
        <f>SUM(N188:N188)</f>
      </c>
      <c r="O187" s="2889">
        <f>SUM(O188:O188)</f>
      </c>
      <c r="P187" s="2890" t="s">
        <v>40</v>
      </c>
    </row>
    <row r="188">
      <c r="A188" s="2891" t="s">
        <v>384</v>
      </c>
      <c r="B188" s="2892" t="s">
        <v>385</v>
      </c>
      <c r="C188" s="2893" t="s">
        <v>43</v>
      </c>
      <c r="D188" s="2894" t="n">
        <v>8.0</v>
      </c>
      <c r="E188" s="2895" t="n">
        <v>4338.66</v>
      </c>
      <c r="F188" s="2896" t="n">
        <v>12.74</v>
      </c>
      <c r="G188" s="2897" t="n">
        <v>4891.41</v>
      </c>
      <c r="H188" s="2898"/>
      <c r="I188" s="2899">
        <f>'BDI Outros'!D14</f>
      </c>
      <c r="J188" s="2900">
        <f>ROUND((ROUND(H188,2)*I188/100)+ROUND(H188,2),2)</f>
      </c>
      <c r="K188" s="2901"/>
      <c r="L188" s="2902">
        <f>J188-K188</f>
      </c>
      <c r="M188" s="2903">
        <f>ROUND(K188*D188,2)</f>
      </c>
      <c r="N188" s="2904">
        <f>O188-M188</f>
      </c>
      <c r="O188" s="2905">
        <f>ROUND(D188*J188,2)</f>
      </c>
      <c r="P188" s="2906" t="s">
        <v>23</v>
      </c>
    </row>
    <row r="189">
      <c r="A189" s="2907" t="s">
        <v>386</v>
      </c>
      <c r="B189" s="2908" t="s">
        <v>387</v>
      </c>
      <c r="C189" s="2909"/>
      <c r="D189" s="2910"/>
      <c r="E189" s="2911"/>
      <c r="F189" s="2912"/>
      <c r="G189" s="2913"/>
      <c r="H189" s="2914"/>
      <c r="I189" s="2915"/>
      <c r="J189" s="2916"/>
      <c r="K189" s="2917"/>
      <c r="L189" s="2918"/>
      <c r="M189" s="2919"/>
      <c r="N189" s="2920"/>
      <c r="O189" s="4923">
        <f>O190+O209</f>
      </c>
      <c r="P189" s="2922" t="s">
        <v>40</v>
      </c>
    </row>
    <row r="190">
      <c r="A190" s="2923" t="s">
        <v>388</v>
      </c>
      <c r="B190" s="2924" t="s">
        <v>389</v>
      </c>
      <c r="C190" s="2925"/>
      <c r="D190" s="2926"/>
      <c r="E190" s="2927"/>
      <c r="F190" s="2928"/>
      <c r="G190" s="2929"/>
      <c r="H190" s="2930"/>
      <c r="I190" s="2931"/>
      <c r="J190" s="2932"/>
      <c r="K190" s="2933"/>
      <c r="L190" s="2934"/>
      <c r="M190" s="2935"/>
      <c r="N190" s="2936"/>
      <c r="O190" s="4923">
        <f>O191+O197+O202</f>
      </c>
      <c r="P190" s="2938" t="s">
        <v>40</v>
      </c>
    </row>
    <row r="191">
      <c r="A191" s="2939" t="s">
        <v>390</v>
      </c>
      <c r="B191" s="2940" t="s">
        <v>383</v>
      </c>
      <c r="C191" s="2941"/>
      <c r="D191" s="2942"/>
      <c r="E191" s="2943"/>
      <c r="F191" s="2944"/>
      <c r="G191" s="2945"/>
      <c r="H191" s="2946"/>
      <c r="I191" s="2947"/>
      <c r="J191" s="2948"/>
      <c r="K191" s="2949"/>
      <c r="L191" s="2950"/>
      <c r="M191" s="2951">
        <f>SUM(M192:M196)</f>
      </c>
      <c r="N191" s="2952">
        <f>SUM(N192:N196)</f>
      </c>
      <c r="O191" s="2953">
        <f>SUM(O192:O196)</f>
      </c>
      <c r="P191" s="2954" t="s">
        <v>40</v>
      </c>
    </row>
    <row r="192">
      <c r="A192" s="2955" t="s">
        <v>391</v>
      </c>
      <c r="B192" s="2956" t="s">
        <v>392</v>
      </c>
      <c r="C192" s="2957" t="s">
        <v>43</v>
      </c>
      <c r="D192" s="2958" t="n">
        <v>1.0</v>
      </c>
      <c r="E192" s="2959" t="n">
        <v>184.15</v>
      </c>
      <c r="F192" s="2960" t="n">
        <v>20.34</v>
      </c>
      <c r="G192" s="2961" t="n">
        <v>221.61</v>
      </c>
      <c r="H192" s="2962"/>
      <c r="I192" s="2963">
        <f>ROUND('BDI Principal'!D14,2)</f>
      </c>
      <c r="J192" s="2964">
        <f>ROUND((ROUND(H192,2)*I192/100)+ROUND(H192,2),2)</f>
      </c>
      <c r="K192" s="2965"/>
      <c r="L192" s="2966">
        <f>J192-K192</f>
      </c>
      <c r="M192" s="2967">
        <f>ROUND(K192*D192,2)</f>
      </c>
      <c r="N192" s="2968">
        <f>O192-M192</f>
      </c>
      <c r="O192" s="2969">
        <f>ROUND(D192*J192,2)</f>
      </c>
      <c r="P192" s="2970" t="s">
        <v>23</v>
      </c>
    </row>
    <row r="193">
      <c r="A193" s="2971" t="s">
        <v>393</v>
      </c>
      <c r="B193" s="2972" t="s">
        <v>394</v>
      </c>
      <c r="C193" s="2973" t="s">
        <v>43</v>
      </c>
      <c r="D193" s="2974" t="n">
        <v>3.0</v>
      </c>
      <c r="E193" s="2975" t="n">
        <v>141.19</v>
      </c>
      <c r="F193" s="2976" t="n">
        <v>20.34</v>
      </c>
      <c r="G193" s="2977" t="n">
        <v>169.91</v>
      </c>
      <c r="H193" s="2978"/>
      <c r="I193" s="2979">
        <f>ROUND('BDI Principal'!D14,2)</f>
      </c>
      <c r="J193" s="2980">
        <f>ROUND((ROUND(H193,2)*I193/100)+ROUND(H193,2),2)</f>
      </c>
      <c r="K193" s="2981"/>
      <c r="L193" s="2982">
        <f>J193-K193</f>
      </c>
      <c r="M193" s="2983">
        <f>ROUND(K193*D193,2)</f>
      </c>
      <c r="N193" s="2984">
        <f>O193-M193</f>
      </c>
      <c r="O193" s="2985">
        <f>ROUND(D193*J193,2)</f>
      </c>
      <c r="P193" s="2986" t="s">
        <v>23</v>
      </c>
    </row>
    <row r="194">
      <c r="A194" s="2987" t="s">
        <v>395</v>
      </c>
      <c r="B194" s="2988" t="s">
        <v>396</v>
      </c>
      <c r="C194" s="2989" t="s">
        <v>43</v>
      </c>
      <c r="D194" s="2990" t="n">
        <v>3.0</v>
      </c>
      <c r="E194" s="2991" t="n">
        <v>206.36</v>
      </c>
      <c r="F194" s="2992" t="n">
        <v>20.34</v>
      </c>
      <c r="G194" s="2993" t="n">
        <v>248.33</v>
      </c>
      <c r="H194" s="2994"/>
      <c r="I194" s="2995">
        <f>ROUND('BDI Principal'!D14,2)</f>
      </c>
      <c r="J194" s="2996">
        <f>ROUND((ROUND(H194,2)*I194/100)+ROUND(H194,2),2)</f>
      </c>
      <c r="K194" s="2997"/>
      <c r="L194" s="2998">
        <f>J194-K194</f>
      </c>
      <c r="M194" s="2999">
        <f>ROUND(K194*D194,2)</f>
      </c>
      <c r="N194" s="3000">
        <f>O194-M194</f>
      </c>
      <c r="O194" s="3001">
        <f>ROUND(D194*J194,2)</f>
      </c>
      <c r="P194" s="3002" t="s">
        <v>23</v>
      </c>
    </row>
    <row r="195">
      <c r="A195" s="3003" t="s">
        <v>397</v>
      </c>
      <c r="B195" s="3004" t="s">
        <v>398</v>
      </c>
      <c r="C195" s="3005" t="s">
        <v>43</v>
      </c>
      <c r="D195" s="3006" t="n">
        <v>3.0</v>
      </c>
      <c r="E195" s="3007" t="n">
        <v>554.17</v>
      </c>
      <c r="F195" s="3008" t="n">
        <v>20.34</v>
      </c>
      <c r="G195" s="3009" t="n">
        <v>666.89</v>
      </c>
      <c r="H195" s="3010"/>
      <c r="I195" s="3011">
        <f>ROUND('BDI Principal'!D14,2)</f>
      </c>
      <c r="J195" s="3012">
        <f>ROUND((ROUND(H195,2)*I195/100)+ROUND(H195,2),2)</f>
      </c>
      <c r="K195" s="3013"/>
      <c r="L195" s="3014">
        <f>J195-K195</f>
      </c>
      <c r="M195" s="3015">
        <f>ROUND(K195*D195,2)</f>
      </c>
      <c r="N195" s="3016">
        <f>O195-M195</f>
      </c>
      <c r="O195" s="3017">
        <f>ROUND(D195*J195,2)</f>
      </c>
      <c r="P195" s="3018" t="s">
        <v>23</v>
      </c>
    </row>
    <row r="196">
      <c r="A196" s="3019" t="s">
        <v>399</v>
      </c>
      <c r="B196" s="3020" t="s">
        <v>400</v>
      </c>
      <c r="C196" s="3021" t="s">
        <v>43</v>
      </c>
      <c r="D196" s="3022" t="n">
        <v>3.0</v>
      </c>
      <c r="E196" s="3023" t="n">
        <v>49.26</v>
      </c>
      <c r="F196" s="3024" t="n">
        <v>20.34</v>
      </c>
      <c r="G196" s="3025" t="n">
        <v>59.28</v>
      </c>
      <c r="H196" s="3026"/>
      <c r="I196" s="3027">
        <f>ROUND('BDI Principal'!D14,2)</f>
      </c>
      <c r="J196" s="3028">
        <f>ROUND((ROUND(H196,2)*I196/100)+ROUND(H196,2),2)</f>
      </c>
      <c r="K196" s="3029"/>
      <c r="L196" s="3030">
        <f>J196-K196</f>
      </c>
      <c r="M196" s="3031">
        <f>ROUND(K196*D196,2)</f>
      </c>
      <c r="N196" s="3032">
        <f>O196-M196</f>
      </c>
      <c r="O196" s="3033">
        <f>ROUND(D196*J196,2)</f>
      </c>
      <c r="P196" s="3034" t="s">
        <v>23</v>
      </c>
    </row>
    <row r="197">
      <c r="A197" s="3035" t="s">
        <v>401</v>
      </c>
      <c r="B197" s="3036" t="s">
        <v>402</v>
      </c>
      <c r="C197" s="3037"/>
      <c r="D197" s="3038"/>
      <c r="E197" s="3039"/>
      <c r="F197" s="3040"/>
      <c r="G197" s="3041"/>
      <c r="H197" s="3042"/>
      <c r="I197" s="3043"/>
      <c r="J197" s="3044"/>
      <c r="K197" s="3045"/>
      <c r="L197" s="3046"/>
      <c r="M197" s="3047">
        <f>SUM(M198:M201)</f>
      </c>
      <c r="N197" s="3048">
        <f>SUM(N198:N201)</f>
      </c>
      <c r="O197" s="3049">
        <f>SUM(O198:O201)</f>
      </c>
      <c r="P197" s="3050" t="s">
        <v>40</v>
      </c>
    </row>
    <row r="198">
      <c r="A198" s="3051" t="s">
        <v>403</v>
      </c>
      <c r="B198" s="3052" t="s">
        <v>404</v>
      </c>
      <c r="C198" s="3053" t="s">
        <v>43</v>
      </c>
      <c r="D198" s="3054" t="n">
        <v>7.0</v>
      </c>
      <c r="E198" s="3055" t="n">
        <v>99.73</v>
      </c>
      <c r="F198" s="3056" t="n">
        <v>20.34</v>
      </c>
      <c r="G198" s="3057" t="n">
        <v>120.02</v>
      </c>
      <c r="H198" s="3058"/>
      <c r="I198" s="3059">
        <f>ROUND('BDI Principal'!D14,2)</f>
      </c>
      <c r="J198" s="3060">
        <f>ROUND((ROUND(H198,2)*I198/100)+ROUND(H198,2),2)</f>
      </c>
      <c r="K198" s="3061"/>
      <c r="L198" s="3062">
        <f>J198-K198</f>
      </c>
      <c r="M198" s="3063">
        <f>ROUND(K198*D198,2)</f>
      </c>
      <c r="N198" s="3064">
        <f>O198-M198</f>
      </c>
      <c r="O198" s="3065">
        <f>ROUND(D198*J198,2)</f>
      </c>
      <c r="P198" s="3066" t="s">
        <v>23</v>
      </c>
    </row>
    <row r="199">
      <c r="A199" s="3067" t="s">
        <v>405</v>
      </c>
      <c r="B199" s="3068" t="s">
        <v>406</v>
      </c>
      <c r="C199" s="3069" t="s">
        <v>43</v>
      </c>
      <c r="D199" s="3070" t="n">
        <v>14.0</v>
      </c>
      <c r="E199" s="3071" t="n">
        <v>7.58</v>
      </c>
      <c r="F199" s="3072" t="n">
        <v>20.34</v>
      </c>
      <c r="G199" s="3073" t="n">
        <v>9.12</v>
      </c>
      <c r="H199" s="3074"/>
      <c r="I199" s="3075">
        <f>ROUND('BDI Principal'!D14,2)</f>
      </c>
      <c r="J199" s="3076">
        <f>ROUND((ROUND(H199,2)*I199/100)+ROUND(H199,2),2)</f>
      </c>
      <c r="K199" s="3077"/>
      <c r="L199" s="3078">
        <f>J199-K199</f>
      </c>
      <c r="M199" s="3079">
        <f>ROUND(K199*D199,2)</f>
      </c>
      <c r="N199" s="3080">
        <f>O199-M199</f>
      </c>
      <c r="O199" s="3081">
        <f>ROUND(D199*J199,2)</f>
      </c>
      <c r="P199" s="3082" t="s">
        <v>23</v>
      </c>
    </row>
    <row r="200">
      <c r="A200" s="3083" t="s">
        <v>407</v>
      </c>
      <c r="B200" s="3084" t="s">
        <v>408</v>
      </c>
      <c r="C200" s="3085" t="s">
        <v>43</v>
      </c>
      <c r="D200" s="3086" t="n">
        <v>2.0</v>
      </c>
      <c r="E200" s="3087" t="n">
        <v>25.9</v>
      </c>
      <c r="F200" s="3088" t="n">
        <v>20.34</v>
      </c>
      <c r="G200" s="3089" t="n">
        <v>31.17</v>
      </c>
      <c r="H200" s="3090"/>
      <c r="I200" s="3091">
        <f>ROUND('BDI Principal'!D14,2)</f>
      </c>
      <c r="J200" s="3092">
        <f>ROUND((ROUND(H200,2)*I200/100)+ROUND(H200,2),2)</f>
      </c>
      <c r="K200" s="3093"/>
      <c r="L200" s="3094">
        <f>J200-K200</f>
      </c>
      <c r="M200" s="3095">
        <f>ROUND(K200*D200,2)</f>
      </c>
      <c r="N200" s="3096">
        <f>O200-M200</f>
      </c>
      <c r="O200" s="3097">
        <f>ROUND(D200*J200,2)</f>
      </c>
      <c r="P200" s="3098" t="s">
        <v>23</v>
      </c>
    </row>
    <row r="201">
      <c r="A201" s="3099" t="s">
        <v>409</v>
      </c>
      <c r="B201" s="3100" t="s">
        <v>410</v>
      </c>
      <c r="C201" s="3101" t="s">
        <v>43</v>
      </c>
      <c r="D201" s="3102" t="n">
        <v>6.0</v>
      </c>
      <c r="E201" s="3103" t="n">
        <v>54.19</v>
      </c>
      <c r="F201" s="3104" t="n">
        <v>20.34</v>
      </c>
      <c r="G201" s="3105" t="n">
        <v>65.21</v>
      </c>
      <c r="H201" s="3106"/>
      <c r="I201" s="3107">
        <f>ROUND('BDI Principal'!D14,2)</f>
      </c>
      <c r="J201" s="3108">
        <f>ROUND((ROUND(H201,2)*I201/100)+ROUND(H201,2),2)</f>
      </c>
      <c r="K201" s="3109"/>
      <c r="L201" s="3110">
        <f>J201-K201</f>
      </c>
      <c r="M201" s="3111">
        <f>ROUND(K201*D201,2)</f>
      </c>
      <c r="N201" s="3112">
        <f>O201-M201</f>
      </c>
      <c r="O201" s="3113">
        <f>ROUND(D201*J201,2)</f>
      </c>
      <c r="P201" s="3114" t="s">
        <v>23</v>
      </c>
    </row>
    <row r="202">
      <c r="A202" s="3115" t="s">
        <v>411</v>
      </c>
      <c r="B202" s="3116" t="s">
        <v>412</v>
      </c>
      <c r="C202" s="3117"/>
      <c r="D202" s="3118"/>
      <c r="E202" s="3119"/>
      <c r="F202" s="3120"/>
      <c r="G202" s="3121"/>
      <c r="H202" s="3122"/>
      <c r="I202" s="3123"/>
      <c r="J202" s="3124"/>
      <c r="K202" s="3125"/>
      <c r="L202" s="3126"/>
      <c r="M202" s="3127">
        <f>SUM(M203:M208)</f>
      </c>
      <c r="N202" s="3128">
        <f>SUM(N203:N208)</f>
      </c>
      <c r="O202" s="3129">
        <f>SUM(O203:O208)</f>
      </c>
      <c r="P202" s="3130" t="s">
        <v>40</v>
      </c>
    </row>
    <row r="203">
      <c r="A203" s="3131" t="s">
        <v>413</v>
      </c>
      <c r="B203" s="3132" t="s">
        <v>414</v>
      </c>
      <c r="C203" s="3133" t="s">
        <v>43</v>
      </c>
      <c r="D203" s="3134" t="n">
        <v>16.0</v>
      </c>
      <c r="E203" s="3135" t="n">
        <v>10.07</v>
      </c>
      <c r="F203" s="3136" t="n">
        <v>20.34</v>
      </c>
      <c r="G203" s="3137" t="n">
        <v>12.12</v>
      </c>
      <c r="H203" s="3138"/>
      <c r="I203" s="3139">
        <f>ROUND('BDI Principal'!D14,2)</f>
      </c>
      <c r="J203" s="3140">
        <f>ROUND((ROUND(H203,2)*I203/100)+ROUND(H203,2),2)</f>
      </c>
      <c r="K203" s="3141"/>
      <c r="L203" s="3142">
        <f>J203-K203</f>
      </c>
      <c r="M203" s="3143">
        <f>ROUND(K203*D203,2)</f>
      </c>
      <c r="N203" s="3144">
        <f>O203-M203</f>
      </c>
      <c r="O203" s="3145">
        <f>ROUND(D203*J203,2)</f>
      </c>
      <c r="P203" s="3146" t="s">
        <v>23</v>
      </c>
    </row>
    <row r="204">
      <c r="A204" s="3147" t="s">
        <v>415</v>
      </c>
      <c r="B204" s="3148" t="s">
        <v>416</v>
      </c>
      <c r="C204" s="3149" t="s">
        <v>43</v>
      </c>
      <c r="D204" s="3150" t="n">
        <v>40.9</v>
      </c>
      <c r="E204" s="3151" t="n">
        <v>13.88</v>
      </c>
      <c r="F204" s="3152" t="n">
        <v>20.34</v>
      </c>
      <c r="G204" s="3153" t="n">
        <v>16.7</v>
      </c>
      <c r="H204" s="3154"/>
      <c r="I204" s="3155">
        <f>ROUND('BDI Principal'!D14,2)</f>
      </c>
      <c r="J204" s="3156">
        <f>ROUND((ROUND(H204,2)*I204/100)+ROUND(H204,2),2)</f>
      </c>
      <c r="K204" s="3157"/>
      <c r="L204" s="3158">
        <f>J204-K204</f>
      </c>
      <c r="M204" s="3159">
        <f>ROUND(K204*D204,2)</f>
      </c>
      <c r="N204" s="3160">
        <f>O204-M204</f>
      </c>
      <c r="O204" s="3161">
        <f>ROUND(D204*J204,2)</f>
      </c>
      <c r="P204" s="3162" t="s">
        <v>23</v>
      </c>
    </row>
    <row r="205">
      <c r="A205" s="3163" t="s">
        <v>417</v>
      </c>
      <c r="B205" s="3164" t="s">
        <v>418</v>
      </c>
      <c r="C205" s="3165" t="s">
        <v>81</v>
      </c>
      <c r="D205" s="3166" t="n">
        <v>7.0</v>
      </c>
      <c r="E205" s="3167" t="n">
        <v>13.61</v>
      </c>
      <c r="F205" s="3168" t="n">
        <v>20.34</v>
      </c>
      <c r="G205" s="3169" t="n">
        <v>16.38</v>
      </c>
      <c r="H205" s="3170"/>
      <c r="I205" s="3171">
        <f>ROUND('BDI Principal'!D14,2)</f>
      </c>
      <c r="J205" s="3172">
        <f>ROUND((ROUND(H205,2)*I205/100)+ROUND(H205,2),2)</f>
      </c>
      <c r="K205" s="3173"/>
      <c r="L205" s="3174">
        <f>J205-K205</f>
      </c>
      <c r="M205" s="3175">
        <f>ROUND(K205*D205,2)</f>
      </c>
      <c r="N205" s="3176">
        <f>O205-M205</f>
      </c>
      <c r="O205" s="3177">
        <f>ROUND(D205*J205,2)</f>
      </c>
      <c r="P205" s="3178" t="s">
        <v>23</v>
      </c>
    </row>
    <row r="206">
      <c r="A206" s="3179" t="s">
        <v>419</v>
      </c>
      <c r="B206" s="3180" t="s">
        <v>420</v>
      </c>
      <c r="C206" s="3181" t="s">
        <v>43</v>
      </c>
      <c r="D206" s="3182" t="n">
        <v>3.0</v>
      </c>
      <c r="E206" s="3183" t="n">
        <v>17.19</v>
      </c>
      <c r="F206" s="3184" t="n">
        <v>20.34</v>
      </c>
      <c r="G206" s="3185" t="n">
        <v>20.69</v>
      </c>
      <c r="H206" s="3186"/>
      <c r="I206" s="3187">
        <f>ROUND('BDI Principal'!D14,2)</f>
      </c>
      <c r="J206" s="3188">
        <f>ROUND((ROUND(H206,2)*I206/100)+ROUND(H206,2),2)</f>
      </c>
      <c r="K206" s="3189"/>
      <c r="L206" s="3190">
        <f>J206-K206</f>
      </c>
      <c r="M206" s="3191">
        <f>ROUND(K206*D206,2)</f>
      </c>
      <c r="N206" s="3192">
        <f>O206-M206</f>
      </c>
      <c r="O206" s="3193">
        <f>ROUND(D206*J206,2)</f>
      </c>
      <c r="P206" s="3194" t="s">
        <v>23</v>
      </c>
    </row>
    <row r="207">
      <c r="A207" s="3195" t="s">
        <v>421</v>
      </c>
      <c r="B207" s="3196" t="s">
        <v>422</v>
      </c>
      <c r="C207" s="3197" t="s">
        <v>43</v>
      </c>
      <c r="D207" s="3198" t="n">
        <v>6.0</v>
      </c>
      <c r="E207" s="3199" t="n">
        <v>14.01</v>
      </c>
      <c r="F207" s="3200" t="n">
        <v>20.34</v>
      </c>
      <c r="G207" s="3201" t="n">
        <v>16.86</v>
      </c>
      <c r="H207" s="3202"/>
      <c r="I207" s="3203">
        <f>ROUND('BDI Principal'!D14,2)</f>
      </c>
      <c r="J207" s="3204">
        <f>ROUND((ROUND(H207,2)*I207/100)+ROUND(H207,2),2)</f>
      </c>
      <c r="K207" s="3205"/>
      <c r="L207" s="3206">
        <f>J207-K207</f>
      </c>
      <c r="M207" s="3207">
        <f>ROUND(K207*D207,2)</f>
      </c>
      <c r="N207" s="3208">
        <f>O207-M207</f>
      </c>
      <c r="O207" s="3209">
        <f>ROUND(D207*J207,2)</f>
      </c>
      <c r="P207" s="3210" t="s">
        <v>23</v>
      </c>
    </row>
    <row r="208">
      <c r="A208" s="3211" t="s">
        <v>423</v>
      </c>
      <c r="B208" s="3212" t="s">
        <v>424</v>
      </c>
      <c r="C208" s="3213" t="s">
        <v>43</v>
      </c>
      <c r="D208" s="3214" t="n">
        <v>1.0</v>
      </c>
      <c r="E208" s="3215" t="n">
        <v>21.58</v>
      </c>
      <c r="F208" s="3216" t="n">
        <v>20.34</v>
      </c>
      <c r="G208" s="3217" t="n">
        <v>25.97</v>
      </c>
      <c r="H208" s="3218"/>
      <c r="I208" s="3219">
        <f>ROUND('BDI Principal'!D14,2)</f>
      </c>
      <c r="J208" s="3220">
        <f>ROUND((ROUND(H208,2)*I208/100)+ROUND(H208,2),2)</f>
      </c>
      <c r="K208" s="3221"/>
      <c r="L208" s="3222">
        <f>J208-K208</f>
      </c>
      <c r="M208" s="3223">
        <f>ROUND(K208*D208,2)</f>
      </c>
      <c r="N208" s="3224">
        <f>O208-M208</f>
      </c>
      <c r="O208" s="3225">
        <f>ROUND(D208*J208,2)</f>
      </c>
      <c r="P208" s="3226" t="s">
        <v>23</v>
      </c>
    </row>
    <row r="209">
      <c r="A209" s="3227" t="s">
        <v>425</v>
      </c>
      <c r="B209" s="3228" t="s">
        <v>426</v>
      </c>
      <c r="C209" s="3229"/>
      <c r="D209" s="3230"/>
      <c r="E209" s="3231"/>
      <c r="F209" s="3232"/>
      <c r="G209" s="3233"/>
      <c r="H209" s="3234"/>
      <c r="I209" s="3235"/>
      <c r="J209" s="3236"/>
      <c r="K209" s="3237"/>
      <c r="L209" s="3238"/>
      <c r="M209" s="3239"/>
      <c r="N209" s="3240"/>
      <c r="O209" s="4923">
        <f>O210+O212+O217+O232</f>
      </c>
      <c r="P209" s="3242" t="s">
        <v>40</v>
      </c>
    </row>
    <row r="210">
      <c r="A210" s="3243" t="s">
        <v>427</v>
      </c>
      <c r="B210" s="3244" t="s">
        <v>428</v>
      </c>
      <c r="C210" s="3245"/>
      <c r="D210" s="3246"/>
      <c r="E210" s="3247"/>
      <c r="F210" s="3248"/>
      <c r="G210" s="3249"/>
      <c r="H210" s="3250"/>
      <c r="I210" s="3251"/>
      <c r="J210" s="3252"/>
      <c r="K210" s="3253"/>
      <c r="L210" s="3254"/>
      <c r="M210" s="3255">
        <f>SUM(M211:M211)</f>
      </c>
      <c r="N210" s="3256">
        <f>SUM(N211:N211)</f>
      </c>
      <c r="O210" s="3257">
        <f>SUM(O211:O211)</f>
      </c>
      <c r="P210" s="3258" t="s">
        <v>40</v>
      </c>
    </row>
    <row r="211">
      <c r="A211" s="3259" t="s">
        <v>429</v>
      </c>
      <c r="B211" s="3260" t="s">
        <v>430</v>
      </c>
      <c r="C211" s="3261" t="s">
        <v>43</v>
      </c>
      <c r="D211" s="3262" t="n">
        <v>2.0</v>
      </c>
      <c r="E211" s="3263" t="n">
        <v>656.53</v>
      </c>
      <c r="F211" s="3264" t="n">
        <v>20.34</v>
      </c>
      <c r="G211" s="3265" t="n">
        <v>790.07</v>
      </c>
      <c r="H211" s="3266"/>
      <c r="I211" s="3267">
        <f>ROUND('BDI Principal'!D14,2)</f>
      </c>
      <c r="J211" s="3268">
        <f>ROUND((ROUND(H211,2)*I211/100)+ROUND(H211,2),2)</f>
      </c>
      <c r="K211" s="3269"/>
      <c r="L211" s="3270">
        <f>J211-K211</f>
      </c>
      <c r="M211" s="3271">
        <f>ROUND(K211*D211,2)</f>
      </c>
      <c r="N211" s="3272">
        <f>O211-M211</f>
      </c>
      <c r="O211" s="3273">
        <f>ROUND(D211*J211,2)</f>
      </c>
      <c r="P211" s="3274" t="s">
        <v>23</v>
      </c>
    </row>
    <row r="212">
      <c r="A212" s="3275" t="s">
        <v>431</v>
      </c>
      <c r="B212" s="3276" t="s">
        <v>432</v>
      </c>
      <c r="C212" s="3277"/>
      <c r="D212" s="3278"/>
      <c r="E212" s="3279"/>
      <c r="F212" s="3280"/>
      <c r="G212" s="3281"/>
      <c r="H212" s="3282"/>
      <c r="I212" s="3283"/>
      <c r="J212" s="3284"/>
      <c r="K212" s="3285"/>
      <c r="L212" s="3286"/>
      <c r="M212" s="3287">
        <f>SUM(M213:M216)</f>
      </c>
      <c r="N212" s="3288">
        <f>SUM(N213:N216)</f>
      </c>
      <c r="O212" s="3289">
        <f>SUM(O213:O216)</f>
      </c>
      <c r="P212" s="3290" t="s">
        <v>40</v>
      </c>
    </row>
    <row r="213">
      <c r="A213" s="3291" t="s">
        <v>433</v>
      </c>
      <c r="B213" s="3292" t="s">
        <v>434</v>
      </c>
      <c r="C213" s="3293" t="s">
        <v>43</v>
      </c>
      <c r="D213" s="3294" t="n">
        <v>2.0</v>
      </c>
      <c r="E213" s="3295" t="n">
        <v>54.2</v>
      </c>
      <c r="F213" s="3296" t="n">
        <v>20.34</v>
      </c>
      <c r="G213" s="3297" t="n">
        <v>65.22</v>
      </c>
      <c r="H213" s="3298"/>
      <c r="I213" s="3299">
        <f>ROUND('BDI Principal'!D14,2)</f>
      </c>
      <c r="J213" s="3300">
        <f>ROUND((ROUND(H213,2)*I213/100)+ROUND(H213,2),2)</f>
      </c>
      <c r="K213" s="3301"/>
      <c r="L213" s="3302">
        <f>J213-K213</f>
      </c>
      <c r="M213" s="3303">
        <f>ROUND(K213*D213,2)</f>
      </c>
      <c r="N213" s="3304">
        <f>O213-M213</f>
      </c>
      <c r="O213" s="3305">
        <f>ROUND(D213*J213,2)</f>
      </c>
      <c r="P213" s="3306" t="s">
        <v>23</v>
      </c>
    </row>
    <row r="214">
      <c r="A214" s="3307" t="s">
        <v>435</v>
      </c>
      <c r="B214" s="3308" t="s">
        <v>436</v>
      </c>
      <c r="C214" s="3309" t="s">
        <v>43</v>
      </c>
      <c r="D214" s="3310" t="n">
        <v>4.0</v>
      </c>
      <c r="E214" s="3311" t="n">
        <v>22.13</v>
      </c>
      <c r="F214" s="3312" t="n">
        <v>20.34</v>
      </c>
      <c r="G214" s="3313" t="n">
        <v>26.63</v>
      </c>
      <c r="H214" s="3314"/>
      <c r="I214" s="3315">
        <f>ROUND('BDI Principal'!D14,2)</f>
      </c>
      <c r="J214" s="3316">
        <f>ROUND((ROUND(H214,2)*I214/100)+ROUND(H214,2),2)</f>
      </c>
      <c r="K214" s="3317"/>
      <c r="L214" s="3318">
        <f>J214-K214</f>
      </c>
      <c r="M214" s="3319">
        <f>ROUND(K214*D214,2)</f>
      </c>
      <c r="N214" s="3320">
        <f>O214-M214</f>
      </c>
      <c r="O214" s="3321">
        <f>ROUND(D214*J214,2)</f>
      </c>
      <c r="P214" s="3322" t="s">
        <v>23</v>
      </c>
    </row>
    <row r="215">
      <c r="A215" s="3323" t="s">
        <v>437</v>
      </c>
      <c r="B215" s="3324" t="s">
        <v>438</v>
      </c>
      <c r="C215" s="3325" t="s">
        <v>43</v>
      </c>
      <c r="D215" s="3326" t="n">
        <v>3.0</v>
      </c>
      <c r="E215" s="3327" t="n">
        <v>12.14</v>
      </c>
      <c r="F215" s="3328" t="n">
        <v>20.34</v>
      </c>
      <c r="G215" s="3329" t="n">
        <v>14.61</v>
      </c>
      <c r="H215" s="3330"/>
      <c r="I215" s="3331">
        <f>ROUND('BDI Principal'!D14,2)</f>
      </c>
      <c r="J215" s="3332">
        <f>ROUND((ROUND(H215,2)*I215/100)+ROUND(H215,2),2)</f>
      </c>
      <c r="K215" s="3333"/>
      <c r="L215" s="3334">
        <f>J215-K215</f>
      </c>
      <c r="M215" s="3335">
        <f>ROUND(K215*D215,2)</f>
      </c>
      <c r="N215" s="3336">
        <f>O215-M215</f>
      </c>
      <c r="O215" s="3337">
        <f>ROUND(D215*J215,2)</f>
      </c>
      <c r="P215" s="3338" t="s">
        <v>23</v>
      </c>
    </row>
    <row r="216">
      <c r="A216" s="3339" t="s">
        <v>439</v>
      </c>
      <c r="B216" s="3340" t="s">
        <v>440</v>
      </c>
      <c r="C216" s="3341" t="s">
        <v>43</v>
      </c>
      <c r="D216" s="3342" t="n">
        <v>7.0</v>
      </c>
      <c r="E216" s="3343" t="n">
        <v>10.24</v>
      </c>
      <c r="F216" s="3344" t="n">
        <v>20.34</v>
      </c>
      <c r="G216" s="3345" t="n">
        <v>12.32</v>
      </c>
      <c r="H216" s="3346"/>
      <c r="I216" s="3347">
        <f>ROUND('BDI Principal'!D14,2)</f>
      </c>
      <c r="J216" s="3348">
        <f>ROUND((ROUND(H216,2)*I216/100)+ROUND(H216,2),2)</f>
      </c>
      <c r="K216" s="3349"/>
      <c r="L216" s="3350">
        <f>J216-K216</f>
      </c>
      <c r="M216" s="3351">
        <f>ROUND(K216*D216,2)</f>
      </c>
      <c r="N216" s="3352">
        <f>O216-M216</f>
      </c>
      <c r="O216" s="3353">
        <f>ROUND(D216*J216,2)</f>
      </c>
      <c r="P216" s="3354" t="s">
        <v>23</v>
      </c>
    </row>
    <row r="217">
      <c r="A217" s="3355" t="s">
        <v>441</v>
      </c>
      <c r="B217" s="3356" t="s">
        <v>412</v>
      </c>
      <c r="C217" s="3357"/>
      <c r="D217" s="3358"/>
      <c r="E217" s="3359"/>
      <c r="F217" s="3360"/>
      <c r="G217" s="3361"/>
      <c r="H217" s="3362"/>
      <c r="I217" s="3363"/>
      <c r="J217" s="3364"/>
      <c r="K217" s="3365"/>
      <c r="L217" s="3366"/>
      <c r="M217" s="3367">
        <f>SUM(M218:M231)</f>
      </c>
      <c r="N217" s="3368">
        <f>SUM(N218:N231)</f>
      </c>
      <c r="O217" s="3369">
        <f>SUM(O218:O231)</f>
      </c>
      <c r="P217" s="3370" t="s">
        <v>40</v>
      </c>
    </row>
    <row r="218">
      <c r="A218" s="3371" t="s">
        <v>442</v>
      </c>
      <c r="B218" s="3372" t="s">
        <v>443</v>
      </c>
      <c r="C218" s="3373" t="s">
        <v>43</v>
      </c>
      <c r="D218" s="3374" t="n">
        <v>4.0</v>
      </c>
      <c r="E218" s="3375" t="n">
        <v>63.37</v>
      </c>
      <c r="F218" s="3376" t="n">
        <v>20.34</v>
      </c>
      <c r="G218" s="3377" t="n">
        <v>76.26</v>
      </c>
      <c r="H218" s="3378"/>
      <c r="I218" s="3379">
        <f>ROUND('BDI Principal'!D14,2)</f>
      </c>
      <c r="J218" s="3380">
        <f>ROUND((ROUND(H218,2)*I218/100)+ROUND(H218,2),2)</f>
      </c>
      <c r="K218" s="3381"/>
      <c r="L218" s="3382">
        <f>J218-K218</f>
      </c>
      <c r="M218" s="3383">
        <f>ROUND(K218*D218,2)</f>
      </c>
      <c r="N218" s="3384">
        <f>O218-M218</f>
      </c>
      <c r="O218" s="3385">
        <f>ROUND(D218*J218,2)</f>
      </c>
      <c r="P218" s="3386" t="s">
        <v>23</v>
      </c>
    </row>
    <row r="219">
      <c r="A219" s="3387" t="s">
        <v>444</v>
      </c>
      <c r="B219" s="3388" t="s">
        <v>445</v>
      </c>
      <c r="C219" s="3389" t="s">
        <v>43</v>
      </c>
      <c r="D219" s="3390" t="n">
        <v>3.0</v>
      </c>
      <c r="E219" s="3391" t="n">
        <v>14.4</v>
      </c>
      <c r="F219" s="3392" t="n">
        <v>20.34</v>
      </c>
      <c r="G219" s="3393" t="n">
        <v>17.33</v>
      </c>
      <c r="H219" s="3394"/>
      <c r="I219" s="3395">
        <f>ROUND('BDI Principal'!D14,2)</f>
      </c>
      <c r="J219" s="3396">
        <f>ROUND((ROUND(H219,2)*I219/100)+ROUND(H219,2),2)</f>
      </c>
      <c r="K219" s="3397"/>
      <c r="L219" s="3398">
        <f>J219-K219</f>
      </c>
      <c r="M219" s="3399">
        <f>ROUND(K219*D219,2)</f>
      </c>
      <c r="N219" s="3400">
        <f>O219-M219</f>
      </c>
      <c r="O219" s="3401">
        <f>ROUND(D219*J219,2)</f>
      </c>
      <c r="P219" s="3402" t="s">
        <v>23</v>
      </c>
    </row>
    <row r="220">
      <c r="A220" s="3403" t="s">
        <v>446</v>
      </c>
      <c r="B220" s="3404" t="s">
        <v>447</v>
      </c>
      <c r="C220" s="3405" t="s">
        <v>43</v>
      </c>
      <c r="D220" s="3406" t="n">
        <v>5.0</v>
      </c>
      <c r="E220" s="3407" t="n">
        <v>11.86</v>
      </c>
      <c r="F220" s="3408" t="n">
        <v>20.34</v>
      </c>
      <c r="G220" s="3409" t="n">
        <v>14.27</v>
      </c>
      <c r="H220" s="3410"/>
      <c r="I220" s="3411">
        <f>ROUND('BDI Principal'!D14,2)</f>
      </c>
      <c r="J220" s="3412">
        <f>ROUND((ROUND(H220,2)*I220/100)+ROUND(H220,2),2)</f>
      </c>
      <c r="K220" s="3413"/>
      <c r="L220" s="3414">
        <f>J220-K220</f>
      </c>
      <c r="M220" s="3415">
        <f>ROUND(K220*D220,2)</f>
      </c>
      <c r="N220" s="3416">
        <f>O220-M220</f>
      </c>
      <c r="O220" s="3417">
        <f>ROUND(D220*J220,2)</f>
      </c>
      <c r="P220" s="3418" t="s">
        <v>23</v>
      </c>
    </row>
    <row r="221">
      <c r="A221" s="3419" t="s">
        <v>448</v>
      </c>
      <c r="B221" s="3420" t="s">
        <v>449</v>
      </c>
      <c r="C221" s="3421" t="s">
        <v>43</v>
      </c>
      <c r="D221" s="3422" t="n">
        <v>4.0</v>
      </c>
      <c r="E221" s="3423" t="n">
        <v>10.32</v>
      </c>
      <c r="F221" s="3424" t="n">
        <v>20.34</v>
      </c>
      <c r="G221" s="3425" t="n">
        <v>12.42</v>
      </c>
      <c r="H221" s="3426"/>
      <c r="I221" s="3427">
        <f>ROUND('BDI Principal'!D14,2)</f>
      </c>
      <c r="J221" s="3428">
        <f>ROUND((ROUND(H221,2)*I221/100)+ROUND(H221,2),2)</f>
      </c>
      <c r="K221" s="3429"/>
      <c r="L221" s="3430">
        <f>J221-K221</f>
      </c>
      <c r="M221" s="3431">
        <f>ROUND(K221*D221,2)</f>
      </c>
      <c r="N221" s="3432">
        <f>O221-M221</f>
      </c>
      <c r="O221" s="3433">
        <f>ROUND(D221*J221,2)</f>
      </c>
      <c r="P221" s="3434" t="s">
        <v>23</v>
      </c>
    </row>
    <row r="222">
      <c r="A222" s="3435" t="s">
        <v>450</v>
      </c>
      <c r="B222" s="3436" t="s">
        <v>451</v>
      </c>
      <c r="C222" s="3437" t="s">
        <v>43</v>
      </c>
      <c r="D222" s="3438" t="n">
        <v>3.0</v>
      </c>
      <c r="E222" s="3439" t="n">
        <v>28.49</v>
      </c>
      <c r="F222" s="3440" t="n">
        <v>20.34</v>
      </c>
      <c r="G222" s="3441" t="n">
        <v>34.28</v>
      </c>
      <c r="H222" s="3442"/>
      <c r="I222" s="3443">
        <f>ROUND('BDI Principal'!D14,2)</f>
      </c>
      <c r="J222" s="3444">
        <f>ROUND((ROUND(H222,2)*I222/100)+ROUND(H222,2),2)</f>
      </c>
      <c r="K222" s="3445"/>
      <c r="L222" s="3446">
        <f>J222-K222</f>
      </c>
      <c r="M222" s="3447">
        <f>ROUND(K222*D222,2)</f>
      </c>
      <c r="N222" s="3448">
        <f>O222-M222</f>
      </c>
      <c r="O222" s="3449">
        <f>ROUND(D222*J222,2)</f>
      </c>
      <c r="P222" s="3450" t="s">
        <v>23</v>
      </c>
    </row>
    <row r="223">
      <c r="A223" s="3451" t="s">
        <v>452</v>
      </c>
      <c r="B223" s="3452" t="s">
        <v>453</v>
      </c>
      <c r="C223" s="3453" t="s">
        <v>43</v>
      </c>
      <c r="D223" s="3454" t="n">
        <v>1.0</v>
      </c>
      <c r="E223" s="3455" t="n">
        <v>11.64</v>
      </c>
      <c r="F223" s="3456" t="n">
        <v>20.34</v>
      </c>
      <c r="G223" s="3457" t="n">
        <v>14.01</v>
      </c>
      <c r="H223" s="3458"/>
      <c r="I223" s="3459">
        <f>ROUND('BDI Principal'!D14,2)</f>
      </c>
      <c r="J223" s="3460">
        <f>ROUND((ROUND(H223,2)*I223/100)+ROUND(H223,2),2)</f>
      </c>
      <c r="K223" s="3461"/>
      <c r="L223" s="3462">
        <f>J223-K223</f>
      </c>
      <c r="M223" s="3463">
        <f>ROUND(K223*D223,2)</f>
      </c>
      <c r="N223" s="3464">
        <f>O223-M223</f>
      </c>
      <c r="O223" s="3465">
        <f>ROUND(D223*J223,2)</f>
      </c>
      <c r="P223" s="3466" t="s">
        <v>23</v>
      </c>
    </row>
    <row r="224">
      <c r="A224" s="3467" t="s">
        <v>454</v>
      </c>
      <c r="B224" s="3468" t="s">
        <v>455</v>
      </c>
      <c r="C224" s="3469" t="s">
        <v>43</v>
      </c>
      <c r="D224" s="3470" t="n">
        <v>9.0</v>
      </c>
      <c r="E224" s="3471" t="n">
        <v>9.63</v>
      </c>
      <c r="F224" s="3472" t="n">
        <v>20.34</v>
      </c>
      <c r="G224" s="3473" t="n">
        <v>11.59</v>
      </c>
      <c r="H224" s="3474"/>
      <c r="I224" s="3475">
        <f>ROUND('BDI Principal'!D14,2)</f>
      </c>
      <c r="J224" s="3476">
        <f>ROUND((ROUND(H224,2)*I224/100)+ROUND(H224,2),2)</f>
      </c>
      <c r="K224" s="3477"/>
      <c r="L224" s="3478">
        <f>J224-K224</f>
      </c>
      <c r="M224" s="3479">
        <f>ROUND(K224*D224,2)</f>
      </c>
      <c r="N224" s="3480">
        <f>O224-M224</f>
      </c>
      <c r="O224" s="3481">
        <f>ROUND(D224*J224,2)</f>
      </c>
      <c r="P224" s="3482" t="s">
        <v>23</v>
      </c>
    </row>
    <row r="225">
      <c r="A225" s="3483" t="s">
        <v>456</v>
      </c>
      <c r="B225" s="3484" t="s">
        <v>457</v>
      </c>
      <c r="C225" s="3485" t="s">
        <v>43</v>
      </c>
      <c r="D225" s="3486" t="n">
        <v>3.0</v>
      </c>
      <c r="E225" s="3487" t="n">
        <v>51.76</v>
      </c>
      <c r="F225" s="3488" t="n">
        <v>20.34</v>
      </c>
      <c r="G225" s="3489" t="n">
        <v>62.29</v>
      </c>
      <c r="H225" s="3490"/>
      <c r="I225" s="3491">
        <f>ROUND('BDI Principal'!D14,2)</f>
      </c>
      <c r="J225" s="3492">
        <f>ROUND((ROUND(H225,2)*I225/100)+ROUND(H225,2),2)</f>
      </c>
      <c r="K225" s="3493"/>
      <c r="L225" s="3494">
        <f>J225-K225</f>
      </c>
      <c r="M225" s="3495">
        <f>ROUND(K225*D225,2)</f>
      </c>
      <c r="N225" s="3496">
        <f>O225-M225</f>
      </c>
      <c r="O225" s="3497">
        <f>ROUND(D225*J225,2)</f>
      </c>
      <c r="P225" s="3498" t="s">
        <v>23</v>
      </c>
    </row>
    <row r="226">
      <c r="A226" s="3499" t="s">
        <v>458</v>
      </c>
      <c r="B226" s="3500" t="s">
        <v>459</v>
      </c>
      <c r="C226" s="3501" t="s">
        <v>43</v>
      </c>
      <c r="D226" s="3502" t="n">
        <v>2.0</v>
      </c>
      <c r="E226" s="3503" t="n">
        <v>16.78</v>
      </c>
      <c r="F226" s="3504" t="n">
        <v>20.34</v>
      </c>
      <c r="G226" s="3505" t="n">
        <v>20.19</v>
      </c>
      <c r="H226" s="3506"/>
      <c r="I226" s="3507">
        <f>ROUND('BDI Principal'!D14,2)</f>
      </c>
      <c r="J226" s="3508">
        <f>ROUND((ROUND(H226,2)*I226/100)+ROUND(H226,2),2)</f>
      </c>
      <c r="K226" s="3509"/>
      <c r="L226" s="3510">
        <f>J226-K226</f>
      </c>
      <c r="M226" s="3511">
        <f>ROUND(K226*D226,2)</f>
      </c>
      <c r="N226" s="3512">
        <f>O226-M226</f>
      </c>
      <c r="O226" s="3513">
        <f>ROUND(D226*J226,2)</f>
      </c>
      <c r="P226" s="3514" t="s">
        <v>23</v>
      </c>
    </row>
    <row r="227">
      <c r="A227" s="3515" t="s">
        <v>460</v>
      </c>
      <c r="B227" s="3516" t="s">
        <v>461</v>
      </c>
      <c r="C227" s="3517" t="s">
        <v>81</v>
      </c>
      <c r="D227" s="3518" t="n">
        <v>6.9</v>
      </c>
      <c r="E227" s="3519" t="n">
        <v>30.47</v>
      </c>
      <c r="F227" s="3520" t="n">
        <v>20.34</v>
      </c>
      <c r="G227" s="3521" t="n">
        <v>36.67</v>
      </c>
      <c r="H227" s="3522"/>
      <c r="I227" s="3523">
        <f>ROUND('BDI Principal'!D14,2)</f>
      </c>
      <c r="J227" s="3524">
        <f>ROUND((ROUND(H227,2)*I227/100)+ROUND(H227,2),2)</f>
      </c>
      <c r="K227" s="3525"/>
      <c r="L227" s="3526">
        <f>J227-K227</f>
      </c>
      <c r="M227" s="3527">
        <f>ROUND(K227*D227,2)</f>
      </c>
      <c r="N227" s="3528">
        <f>O227-M227</f>
      </c>
      <c r="O227" s="3529">
        <f>ROUND(D227*J227,2)</f>
      </c>
      <c r="P227" s="3530" t="s">
        <v>23</v>
      </c>
    </row>
    <row r="228">
      <c r="A228" s="3531" t="s">
        <v>462</v>
      </c>
      <c r="B228" s="3532" t="s">
        <v>463</v>
      </c>
      <c r="C228" s="3533" t="s">
        <v>81</v>
      </c>
      <c r="D228" s="3534" t="n">
        <v>7.4</v>
      </c>
      <c r="E228" s="3535" t="n">
        <v>23.87</v>
      </c>
      <c r="F228" s="3536" t="n">
        <v>20.34</v>
      </c>
      <c r="G228" s="3537" t="n">
        <v>28.73</v>
      </c>
      <c r="H228" s="3538"/>
      <c r="I228" s="3539">
        <f>ROUND('BDI Principal'!D14,2)</f>
      </c>
      <c r="J228" s="3540">
        <f>ROUND((ROUND(H228,2)*I228/100)+ROUND(H228,2),2)</f>
      </c>
      <c r="K228" s="3541"/>
      <c r="L228" s="3542">
        <f>J228-K228</f>
      </c>
      <c r="M228" s="3543">
        <f>ROUND(K228*D228,2)</f>
      </c>
      <c r="N228" s="3544">
        <f>O228-M228</f>
      </c>
      <c r="O228" s="3545">
        <f>ROUND(D228*J228,2)</f>
      </c>
      <c r="P228" s="3546" t="s">
        <v>23</v>
      </c>
    </row>
    <row r="229">
      <c r="A229" s="3547" t="s">
        <v>464</v>
      </c>
      <c r="B229" s="3548" t="s">
        <v>465</v>
      </c>
      <c r="C229" s="3549" t="s">
        <v>81</v>
      </c>
      <c r="D229" s="3550" t="n">
        <v>8.3</v>
      </c>
      <c r="E229" s="3551" t="n">
        <v>29.6</v>
      </c>
      <c r="F229" s="3552" t="n">
        <v>20.34</v>
      </c>
      <c r="G229" s="3553" t="n">
        <v>35.62</v>
      </c>
      <c r="H229" s="3554"/>
      <c r="I229" s="3555">
        <f>ROUND('BDI Principal'!D14,2)</f>
      </c>
      <c r="J229" s="3556">
        <f>ROUND((ROUND(H229,2)*I229/100)+ROUND(H229,2),2)</f>
      </c>
      <c r="K229" s="3557"/>
      <c r="L229" s="3558">
        <f>J229-K229</f>
      </c>
      <c r="M229" s="3559">
        <f>ROUND(K229*D229,2)</f>
      </c>
      <c r="N229" s="3560">
        <f>O229-M229</f>
      </c>
      <c r="O229" s="3561">
        <f>ROUND(D229*J229,2)</f>
      </c>
      <c r="P229" s="3562" t="s">
        <v>23</v>
      </c>
    </row>
    <row r="230">
      <c r="A230" s="3563" t="s">
        <v>466</v>
      </c>
      <c r="B230" s="3564" t="s">
        <v>467</v>
      </c>
      <c r="C230" s="3565" t="s">
        <v>81</v>
      </c>
      <c r="D230" s="3566" t="n">
        <v>0.4</v>
      </c>
      <c r="E230" s="3567" t="n">
        <v>36.7</v>
      </c>
      <c r="F230" s="3568" t="n">
        <v>20.34</v>
      </c>
      <c r="G230" s="3569" t="n">
        <v>44.16</v>
      </c>
      <c r="H230" s="3570"/>
      <c r="I230" s="3571">
        <f>ROUND('BDI Principal'!D14,2)</f>
      </c>
      <c r="J230" s="3572">
        <f>ROUND((ROUND(H230,2)*I230/100)+ROUND(H230,2),2)</f>
      </c>
      <c r="K230" s="3573"/>
      <c r="L230" s="3574">
        <f>J230-K230</f>
      </c>
      <c r="M230" s="3575">
        <f>ROUND(K230*D230,2)</f>
      </c>
      <c r="N230" s="3576">
        <f>O230-M230</f>
      </c>
      <c r="O230" s="3577">
        <f>ROUND(D230*J230,2)</f>
      </c>
      <c r="P230" s="3578" t="s">
        <v>23</v>
      </c>
    </row>
    <row r="231">
      <c r="A231" s="3579" t="s">
        <v>468</v>
      </c>
      <c r="B231" s="3580" t="s">
        <v>469</v>
      </c>
      <c r="C231" s="3581" t="s">
        <v>43</v>
      </c>
      <c r="D231" s="3582" t="n">
        <v>2.0</v>
      </c>
      <c r="E231" s="3583" t="n">
        <v>41.43</v>
      </c>
      <c r="F231" s="3584" t="n">
        <v>20.34</v>
      </c>
      <c r="G231" s="3585" t="n">
        <v>49.86</v>
      </c>
      <c r="H231" s="3586"/>
      <c r="I231" s="3587">
        <f>ROUND('BDI Principal'!D14,2)</f>
      </c>
      <c r="J231" s="3588">
        <f>ROUND((ROUND(H231,2)*I231/100)+ROUND(H231,2),2)</f>
      </c>
      <c r="K231" s="3589"/>
      <c r="L231" s="3590">
        <f>J231-K231</f>
      </c>
      <c r="M231" s="3591">
        <f>ROUND(K231*D231,2)</f>
      </c>
      <c r="N231" s="3592">
        <f>O231-M231</f>
      </c>
      <c r="O231" s="3593">
        <f>ROUND(D231*J231,2)</f>
      </c>
      <c r="P231" s="3594" t="s">
        <v>23</v>
      </c>
    </row>
    <row r="232">
      <c r="A232" s="3595" t="s">
        <v>470</v>
      </c>
      <c r="B232" s="3596" t="s">
        <v>471</v>
      </c>
      <c r="C232" s="3597"/>
      <c r="D232" s="3598"/>
      <c r="E232" s="3599"/>
      <c r="F232" s="3600"/>
      <c r="G232" s="3601"/>
      <c r="H232" s="3602"/>
      <c r="I232" s="3603"/>
      <c r="J232" s="3604"/>
      <c r="K232" s="3605"/>
      <c r="L232" s="3606"/>
      <c r="M232" s="3607">
        <f>SUM(M233:M237)</f>
      </c>
      <c r="N232" s="3608">
        <f>SUM(N233:N237)</f>
      </c>
      <c r="O232" s="3609">
        <f>SUM(O233:O237)</f>
      </c>
      <c r="P232" s="3610" t="s">
        <v>40</v>
      </c>
    </row>
    <row r="233">
      <c r="A233" s="3611" t="s">
        <v>472</v>
      </c>
      <c r="B233" s="3612" t="s">
        <v>473</v>
      </c>
      <c r="C233" s="3613" t="s">
        <v>43</v>
      </c>
      <c r="D233" s="3614" t="n">
        <v>1.0</v>
      </c>
      <c r="E233" s="3615" t="n">
        <v>739.68</v>
      </c>
      <c r="F233" s="3616" t="n">
        <v>20.34</v>
      </c>
      <c r="G233" s="3617" t="n">
        <v>890.13</v>
      </c>
      <c r="H233" s="3618"/>
      <c r="I233" s="3619">
        <f>ROUND('BDI Principal'!D14,2)</f>
      </c>
      <c r="J233" s="3620">
        <f>ROUND((ROUND(H233,2)*I233/100)+ROUND(H233,2),2)</f>
      </c>
      <c r="K233" s="3621"/>
      <c r="L233" s="3622">
        <f>J233-K233</f>
      </c>
      <c r="M233" s="3623">
        <f>ROUND(K233*D233,2)</f>
      </c>
      <c r="N233" s="3624">
        <f>O233-M233</f>
      </c>
      <c r="O233" s="3625">
        <f>ROUND(D233*J233,2)</f>
      </c>
      <c r="P233" s="3626" t="s">
        <v>23</v>
      </c>
    </row>
    <row r="234">
      <c r="A234" s="3627" t="s">
        <v>474</v>
      </c>
      <c r="B234" s="3628" t="s">
        <v>449</v>
      </c>
      <c r="C234" s="3629" t="s">
        <v>43</v>
      </c>
      <c r="D234" s="3630" t="n">
        <v>7.0</v>
      </c>
      <c r="E234" s="3631" t="n">
        <v>10.32</v>
      </c>
      <c r="F234" s="3632" t="n">
        <v>20.34</v>
      </c>
      <c r="G234" s="3633" t="n">
        <v>12.42</v>
      </c>
      <c r="H234" s="3634"/>
      <c r="I234" s="3635">
        <f>ROUND('BDI Principal'!D14,2)</f>
      </c>
      <c r="J234" s="3636">
        <f>ROUND((ROUND(H234,2)*I234/100)+ROUND(H234,2),2)</f>
      </c>
      <c r="K234" s="3637"/>
      <c r="L234" s="3638">
        <f>J234-K234</f>
      </c>
      <c r="M234" s="3639">
        <f>ROUND(K234*D234,2)</f>
      </c>
      <c r="N234" s="3640">
        <f>O234-M234</f>
      </c>
      <c r="O234" s="3641">
        <f>ROUND(D234*J234,2)</f>
      </c>
      <c r="P234" s="3642" t="s">
        <v>23</v>
      </c>
    </row>
    <row r="235">
      <c r="A235" s="3643" t="s">
        <v>475</v>
      </c>
      <c r="B235" s="3644" t="s">
        <v>476</v>
      </c>
      <c r="C235" s="3645" t="s">
        <v>43</v>
      </c>
      <c r="D235" s="3646" t="n">
        <v>3.0</v>
      </c>
      <c r="E235" s="3647" t="n">
        <v>9.63</v>
      </c>
      <c r="F235" s="3648" t="n">
        <v>20.34</v>
      </c>
      <c r="G235" s="3649" t="n">
        <v>11.59</v>
      </c>
      <c r="H235" s="3650"/>
      <c r="I235" s="3651">
        <f>ROUND('BDI Principal'!D14,2)</f>
      </c>
      <c r="J235" s="3652">
        <f>ROUND((ROUND(H235,2)*I235/100)+ROUND(H235,2),2)</f>
      </c>
      <c r="K235" s="3653"/>
      <c r="L235" s="3654">
        <f>J235-K235</f>
      </c>
      <c r="M235" s="3655">
        <f>ROUND(K235*D235,2)</f>
      </c>
      <c r="N235" s="3656">
        <f>O235-M235</f>
      </c>
      <c r="O235" s="3657">
        <f>ROUND(D235*J235,2)</f>
      </c>
      <c r="P235" s="3658" t="s">
        <v>23</v>
      </c>
    </row>
    <row r="236">
      <c r="A236" s="3659" t="s">
        <v>477</v>
      </c>
      <c r="B236" s="3660" t="s">
        <v>478</v>
      </c>
      <c r="C236" s="3661" t="s">
        <v>43</v>
      </c>
      <c r="D236" s="3662" t="n">
        <v>1.0</v>
      </c>
      <c r="E236" s="3663" t="n">
        <v>27.29</v>
      </c>
      <c r="F236" s="3664" t="n">
        <v>20.34</v>
      </c>
      <c r="G236" s="3665" t="n">
        <v>32.84</v>
      </c>
      <c r="H236" s="3666"/>
      <c r="I236" s="3667">
        <f>ROUND('BDI Principal'!D14,2)</f>
      </c>
      <c r="J236" s="3668">
        <f>ROUND((ROUND(H236,2)*I236/100)+ROUND(H236,2),2)</f>
      </c>
      <c r="K236" s="3669"/>
      <c r="L236" s="3670">
        <f>J236-K236</f>
      </c>
      <c r="M236" s="3671">
        <f>ROUND(K236*D236,2)</f>
      </c>
      <c r="N236" s="3672">
        <f>O236-M236</f>
      </c>
      <c r="O236" s="3673">
        <f>ROUND(D236*J236,2)</f>
      </c>
      <c r="P236" s="3674" t="s">
        <v>23</v>
      </c>
    </row>
    <row r="237">
      <c r="A237" s="3675" t="s">
        <v>479</v>
      </c>
      <c r="B237" s="3676" t="s">
        <v>480</v>
      </c>
      <c r="C237" s="3677" t="s">
        <v>81</v>
      </c>
      <c r="D237" s="3678" t="n">
        <v>8.5</v>
      </c>
      <c r="E237" s="3679" t="n">
        <v>29.6</v>
      </c>
      <c r="F237" s="3680" t="n">
        <v>20.34</v>
      </c>
      <c r="G237" s="3681" t="n">
        <v>35.62</v>
      </c>
      <c r="H237" s="3682"/>
      <c r="I237" s="3683">
        <f>ROUND('BDI Principal'!D14,2)</f>
      </c>
      <c r="J237" s="3684">
        <f>ROUND((ROUND(H237,2)*I237/100)+ROUND(H237,2),2)</f>
      </c>
      <c r="K237" s="3685"/>
      <c r="L237" s="3686">
        <f>J237-K237</f>
      </c>
      <c r="M237" s="3687">
        <f>ROUND(K237*D237,2)</f>
      </c>
      <c r="N237" s="3688">
        <f>O237-M237</f>
      </c>
      <c r="O237" s="3689">
        <f>ROUND(D237*J237,2)</f>
      </c>
      <c r="P237" s="3690" t="s">
        <v>23</v>
      </c>
    </row>
    <row r="238">
      <c r="A238" s="3691" t="s">
        <v>481</v>
      </c>
      <c r="B238" s="3692" t="s">
        <v>482</v>
      </c>
      <c r="C238" s="3693"/>
      <c r="D238" s="3694"/>
      <c r="E238" s="3695"/>
      <c r="F238" s="3696"/>
      <c r="G238" s="3697"/>
      <c r="H238" s="3698"/>
      <c r="I238" s="3699"/>
      <c r="J238" s="3700"/>
      <c r="K238" s="3701"/>
      <c r="L238" s="3702"/>
      <c r="M238" s="3703"/>
      <c r="N238" s="3704"/>
      <c r="O238" s="4923">
        <f>O239+O248+O253+O261+O266</f>
      </c>
      <c r="P238" s="3706" t="s">
        <v>40</v>
      </c>
    </row>
    <row r="239">
      <c r="A239" s="3707" t="s">
        <v>483</v>
      </c>
      <c r="B239" s="3708" t="s">
        <v>484</v>
      </c>
      <c r="C239" s="3709"/>
      <c r="D239" s="3710"/>
      <c r="E239" s="3711"/>
      <c r="F239" s="3712"/>
      <c r="G239" s="3713"/>
      <c r="H239" s="3714"/>
      <c r="I239" s="3715"/>
      <c r="J239" s="3716"/>
      <c r="K239" s="3717"/>
      <c r="L239" s="3718"/>
      <c r="M239" s="3719">
        <f>SUM(M240:M247)</f>
      </c>
      <c r="N239" s="3720">
        <f>SUM(N240:N247)</f>
      </c>
      <c r="O239" s="3721">
        <f>SUM(O240:O247)</f>
      </c>
      <c r="P239" s="3722" t="s">
        <v>40</v>
      </c>
    </row>
    <row r="240">
      <c r="A240" s="3723" t="s">
        <v>485</v>
      </c>
      <c r="B240" s="3724" t="s">
        <v>486</v>
      </c>
      <c r="C240" s="3725" t="s">
        <v>43</v>
      </c>
      <c r="D240" s="3726" t="n">
        <v>49.0</v>
      </c>
      <c r="E240" s="3727" t="n">
        <v>26.85</v>
      </c>
      <c r="F240" s="3728" t="n">
        <v>20.34</v>
      </c>
      <c r="G240" s="3729" t="n">
        <v>32.31</v>
      </c>
      <c r="H240" s="3730"/>
      <c r="I240" s="3731">
        <f>ROUND('BDI Principal'!D14,2)</f>
      </c>
      <c r="J240" s="3732">
        <f>ROUND((ROUND(H240,2)*I240/100)+ROUND(H240,2),2)</f>
      </c>
      <c r="K240" s="3733"/>
      <c r="L240" s="3734">
        <f>J240-K240</f>
      </c>
      <c r="M240" s="3735">
        <f>ROUND(K240*D240,2)</f>
      </c>
      <c r="N240" s="3736">
        <f>O240-M240</f>
      </c>
      <c r="O240" s="3737">
        <f>ROUND(D240*J240,2)</f>
      </c>
      <c r="P240" s="3738" t="s">
        <v>23</v>
      </c>
    </row>
    <row r="241">
      <c r="A241" s="3739" t="s">
        <v>487</v>
      </c>
      <c r="B241" s="3740" t="s">
        <v>488</v>
      </c>
      <c r="C241" s="3741" t="s">
        <v>43</v>
      </c>
      <c r="D241" s="3742" t="n">
        <v>79.0</v>
      </c>
      <c r="E241" s="3743" t="n">
        <v>21.82</v>
      </c>
      <c r="F241" s="3744" t="n">
        <v>20.34</v>
      </c>
      <c r="G241" s="3745" t="n">
        <v>26.26</v>
      </c>
      <c r="H241" s="3746"/>
      <c r="I241" s="3747">
        <f>ROUND('BDI Principal'!D14,2)</f>
      </c>
      <c r="J241" s="3748">
        <f>ROUND((ROUND(H241,2)*I241/100)+ROUND(H241,2),2)</f>
      </c>
      <c r="K241" s="3749"/>
      <c r="L241" s="3750">
        <f>J241-K241</f>
      </c>
      <c r="M241" s="3751">
        <f>ROUND(K241*D241,2)</f>
      </c>
      <c r="N241" s="3752">
        <f>O241-M241</f>
      </c>
      <c r="O241" s="3753">
        <f>ROUND(D241*J241,2)</f>
      </c>
      <c r="P241" s="3754" t="s">
        <v>23</v>
      </c>
    </row>
    <row r="242">
      <c r="A242" s="3755" t="s">
        <v>489</v>
      </c>
      <c r="B242" s="3756" t="s">
        <v>490</v>
      </c>
      <c r="C242" s="3757" t="s">
        <v>43</v>
      </c>
      <c r="D242" s="3758" t="n">
        <v>77.0</v>
      </c>
      <c r="E242" s="3759" t="n">
        <v>35.75</v>
      </c>
      <c r="F242" s="3760" t="n">
        <v>20.34</v>
      </c>
      <c r="G242" s="3761" t="n">
        <v>43.02</v>
      </c>
      <c r="H242" s="3762"/>
      <c r="I242" s="3763">
        <f>ROUND('BDI Principal'!D14,2)</f>
      </c>
      <c r="J242" s="3764">
        <f>ROUND((ROUND(H242,2)*I242/100)+ROUND(H242,2),2)</f>
      </c>
      <c r="K242" s="3765"/>
      <c r="L242" s="3766">
        <f>J242-K242</f>
      </c>
      <c r="M242" s="3767">
        <f>ROUND(K242*D242,2)</f>
      </c>
      <c r="N242" s="3768">
        <f>O242-M242</f>
      </c>
      <c r="O242" s="3769">
        <f>ROUND(D242*J242,2)</f>
      </c>
      <c r="P242" s="3770" t="s">
        <v>23</v>
      </c>
    </row>
    <row r="243">
      <c r="A243" s="3771" t="s">
        <v>491</v>
      </c>
      <c r="B243" s="3772" t="s">
        <v>492</v>
      </c>
      <c r="C243" s="3773" t="s">
        <v>43</v>
      </c>
      <c r="D243" s="3774" t="n">
        <v>20.0</v>
      </c>
      <c r="E243" s="3775" t="n">
        <v>15.06</v>
      </c>
      <c r="F243" s="3776" t="n">
        <v>20.34</v>
      </c>
      <c r="G243" s="3777" t="n">
        <v>18.12</v>
      </c>
      <c r="H243" s="3778"/>
      <c r="I243" s="3779">
        <f>ROUND('BDI Principal'!D14,2)</f>
      </c>
      <c r="J243" s="3780">
        <f>ROUND((ROUND(H243,2)*I243/100)+ROUND(H243,2),2)</f>
      </c>
      <c r="K243" s="3781"/>
      <c r="L243" s="3782">
        <f>J243-K243</f>
      </c>
      <c r="M243" s="3783">
        <f>ROUND(K243*D243,2)</f>
      </c>
      <c r="N243" s="3784">
        <f>O243-M243</f>
      </c>
      <c r="O243" s="3785">
        <f>ROUND(D243*J243,2)</f>
      </c>
      <c r="P243" s="3786" t="s">
        <v>23</v>
      </c>
    </row>
    <row r="244">
      <c r="A244" s="3787" t="s">
        <v>493</v>
      </c>
      <c r="B244" s="3788" t="s">
        <v>494</v>
      </c>
      <c r="C244" s="3789" t="s">
        <v>43</v>
      </c>
      <c r="D244" s="3790" t="n">
        <v>2.0</v>
      </c>
      <c r="E244" s="3791" t="n">
        <v>46.89</v>
      </c>
      <c r="F244" s="3792" t="n">
        <v>20.34</v>
      </c>
      <c r="G244" s="3793" t="n">
        <v>56.43</v>
      </c>
      <c r="H244" s="3794"/>
      <c r="I244" s="3795">
        <f>ROUND('BDI Principal'!D14,2)</f>
      </c>
      <c r="J244" s="3796">
        <f>ROUND((ROUND(H244,2)*I244/100)+ROUND(H244,2),2)</f>
      </c>
      <c r="K244" s="3797"/>
      <c r="L244" s="3798">
        <f>J244-K244</f>
      </c>
      <c r="M244" s="3799">
        <f>ROUND(K244*D244,2)</f>
      </c>
      <c r="N244" s="3800">
        <f>O244-M244</f>
      </c>
      <c r="O244" s="3801">
        <f>ROUND(D244*J244,2)</f>
      </c>
      <c r="P244" s="3802" t="s">
        <v>23</v>
      </c>
    </row>
    <row r="245">
      <c r="A245" s="3803" t="s">
        <v>495</v>
      </c>
      <c r="B245" s="3804" t="s">
        <v>496</v>
      </c>
      <c r="C245" s="3805" t="s">
        <v>43</v>
      </c>
      <c r="D245" s="3806" t="n">
        <v>11.0</v>
      </c>
      <c r="E245" s="3807" t="n">
        <v>66.31</v>
      </c>
      <c r="F245" s="3808" t="n">
        <v>20.34</v>
      </c>
      <c r="G245" s="3809" t="n">
        <v>79.8</v>
      </c>
      <c r="H245" s="3810"/>
      <c r="I245" s="3811">
        <f>ROUND('BDI Principal'!D14,2)</f>
      </c>
      <c r="J245" s="3812">
        <f>ROUND((ROUND(H245,2)*I245/100)+ROUND(H245,2),2)</f>
      </c>
      <c r="K245" s="3813"/>
      <c r="L245" s="3814">
        <f>J245-K245</f>
      </c>
      <c r="M245" s="3815">
        <f>ROUND(K245*D245,2)</f>
      </c>
      <c r="N245" s="3816">
        <f>O245-M245</f>
      </c>
      <c r="O245" s="3817">
        <f>ROUND(D245*J245,2)</f>
      </c>
      <c r="P245" s="3818" t="s">
        <v>23</v>
      </c>
    </row>
    <row r="246">
      <c r="A246" s="3819" t="s">
        <v>497</v>
      </c>
      <c r="B246" s="3820" t="s">
        <v>498</v>
      </c>
      <c r="C246" s="3821" t="s">
        <v>43</v>
      </c>
      <c r="D246" s="3822" t="n">
        <v>36.0</v>
      </c>
      <c r="E246" s="3823" t="n">
        <v>48.75</v>
      </c>
      <c r="F246" s="3824" t="n">
        <v>20.34</v>
      </c>
      <c r="G246" s="3825" t="n">
        <v>58.67</v>
      </c>
      <c r="H246" s="3826"/>
      <c r="I246" s="3827">
        <f>ROUND('BDI Principal'!D14,2)</f>
      </c>
      <c r="J246" s="3828">
        <f>ROUND((ROUND(H246,2)*I246/100)+ROUND(H246,2),2)</f>
      </c>
      <c r="K246" s="3829"/>
      <c r="L246" s="3830">
        <f>J246-K246</f>
      </c>
      <c r="M246" s="3831">
        <f>ROUND(K246*D246,2)</f>
      </c>
      <c r="N246" s="3832">
        <f>O246-M246</f>
      </c>
      <c r="O246" s="3833">
        <f>ROUND(D246*J246,2)</f>
      </c>
      <c r="P246" s="3834" t="s">
        <v>23</v>
      </c>
    </row>
    <row r="247">
      <c r="A247" s="3835" t="s">
        <v>499</v>
      </c>
      <c r="B247" s="3836" t="s">
        <v>500</v>
      </c>
      <c r="C247" s="3837" t="s">
        <v>43</v>
      </c>
      <c r="D247" s="3838" t="n">
        <v>30.0</v>
      </c>
      <c r="E247" s="3839" t="n">
        <v>44.24</v>
      </c>
      <c r="F247" s="3840" t="n">
        <v>20.34</v>
      </c>
      <c r="G247" s="3841" t="n">
        <v>53.24</v>
      </c>
      <c r="H247" s="3842"/>
      <c r="I247" s="3843">
        <f>ROUND('BDI Principal'!D14,2)</f>
      </c>
      <c r="J247" s="3844">
        <f>ROUND((ROUND(H247,2)*I247/100)+ROUND(H247,2),2)</f>
      </c>
      <c r="K247" s="3845"/>
      <c r="L247" s="3846">
        <f>J247-K247</f>
      </c>
      <c r="M247" s="3847">
        <f>ROUND(K247*D247,2)</f>
      </c>
      <c r="N247" s="3848">
        <f>O247-M247</f>
      </c>
      <c r="O247" s="3849">
        <f>ROUND(D247*J247,2)</f>
      </c>
      <c r="P247" s="3850" t="s">
        <v>23</v>
      </c>
    </row>
    <row r="248">
      <c r="A248" s="3851" t="s">
        <v>501</v>
      </c>
      <c r="B248" s="3852" t="s">
        <v>502</v>
      </c>
      <c r="C248" s="3853"/>
      <c r="D248" s="3854"/>
      <c r="E248" s="3855"/>
      <c r="F248" s="3856"/>
      <c r="G248" s="3857"/>
      <c r="H248" s="3858"/>
      <c r="I248" s="3859"/>
      <c r="J248" s="3860"/>
      <c r="K248" s="3861"/>
      <c r="L248" s="3862"/>
      <c r="M248" s="3863">
        <f>SUM(M249:M252)</f>
      </c>
      <c r="N248" s="3864">
        <f>SUM(N249:N252)</f>
      </c>
      <c r="O248" s="3865">
        <f>SUM(O249:O252)</f>
      </c>
      <c r="P248" s="3866" t="s">
        <v>40</v>
      </c>
    </row>
    <row r="249">
      <c r="A249" s="3867" t="s">
        <v>503</v>
      </c>
      <c r="B249" s="3868" t="s">
        <v>504</v>
      </c>
      <c r="C249" s="3869" t="s">
        <v>81</v>
      </c>
      <c r="D249" s="3870" t="n">
        <v>222.3</v>
      </c>
      <c r="E249" s="3871" t="n">
        <v>13.47</v>
      </c>
      <c r="F249" s="3872" t="n">
        <v>20.34</v>
      </c>
      <c r="G249" s="3873" t="n">
        <v>16.21</v>
      </c>
      <c r="H249" s="3874"/>
      <c r="I249" s="3875">
        <f>ROUND('BDI Principal'!D14,2)</f>
      </c>
      <c r="J249" s="3876">
        <f>ROUND((ROUND(H249,2)*I249/100)+ROUND(H249,2),2)</f>
      </c>
      <c r="K249" s="3877"/>
      <c r="L249" s="3878">
        <f>J249-K249</f>
      </c>
      <c r="M249" s="3879">
        <f>ROUND(K249*D249,2)</f>
      </c>
      <c r="N249" s="3880">
        <f>O249-M249</f>
      </c>
      <c r="O249" s="3881">
        <f>ROUND(D249*J249,2)</f>
      </c>
      <c r="P249" s="3882" t="s">
        <v>23</v>
      </c>
    </row>
    <row r="250">
      <c r="A250" s="3883" t="s">
        <v>505</v>
      </c>
      <c r="B250" s="3884" t="s">
        <v>506</v>
      </c>
      <c r="C250" s="3885" t="s">
        <v>81</v>
      </c>
      <c r="D250" s="3886" t="n">
        <v>20.4</v>
      </c>
      <c r="E250" s="3887" t="n">
        <v>18.29</v>
      </c>
      <c r="F250" s="3888" t="n">
        <v>20.34</v>
      </c>
      <c r="G250" s="3889" t="n">
        <v>22.01</v>
      </c>
      <c r="H250" s="3890"/>
      <c r="I250" s="3891">
        <f>ROUND('BDI Principal'!D14,2)</f>
      </c>
      <c r="J250" s="3892">
        <f>ROUND((ROUND(H250,2)*I250/100)+ROUND(H250,2),2)</f>
      </c>
      <c r="K250" s="3893"/>
      <c r="L250" s="3894">
        <f>J250-K250</f>
      </c>
      <c r="M250" s="3895">
        <f>ROUND(K250*D250,2)</f>
      </c>
      <c r="N250" s="3896">
        <f>O250-M250</f>
      </c>
      <c r="O250" s="3897">
        <f>ROUND(D250*J250,2)</f>
      </c>
      <c r="P250" s="3898" t="s">
        <v>23</v>
      </c>
    </row>
    <row r="251">
      <c r="A251" s="3899" t="s">
        <v>507</v>
      </c>
      <c r="B251" s="3900" t="s">
        <v>508</v>
      </c>
      <c r="C251" s="3901" t="s">
        <v>81</v>
      </c>
      <c r="D251" s="3902" t="n">
        <v>321.2</v>
      </c>
      <c r="E251" s="3903" t="n">
        <v>21.84</v>
      </c>
      <c r="F251" s="3904" t="n">
        <v>20.34</v>
      </c>
      <c r="G251" s="3905" t="n">
        <v>26.28</v>
      </c>
      <c r="H251" s="3906"/>
      <c r="I251" s="3907">
        <f>ROUND('BDI Principal'!D14,2)</f>
      </c>
      <c r="J251" s="3908">
        <f>ROUND((ROUND(H251,2)*I251/100)+ROUND(H251,2),2)</f>
      </c>
      <c r="K251" s="3909"/>
      <c r="L251" s="3910">
        <f>J251-K251</f>
      </c>
      <c r="M251" s="3911">
        <f>ROUND(K251*D251,2)</f>
      </c>
      <c r="N251" s="3912">
        <f>O251-M251</f>
      </c>
      <c r="O251" s="3913">
        <f>ROUND(D251*J251,2)</f>
      </c>
      <c r="P251" s="3914" t="s">
        <v>23</v>
      </c>
    </row>
    <row r="252">
      <c r="A252" s="3915" t="s">
        <v>509</v>
      </c>
      <c r="B252" s="3916" t="s">
        <v>510</v>
      </c>
      <c r="C252" s="3917" t="s">
        <v>81</v>
      </c>
      <c r="D252" s="3918" t="n">
        <v>30.1</v>
      </c>
      <c r="E252" s="3919" t="n">
        <v>12.08</v>
      </c>
      <c r="F252" s="3920" t="n">
        <v>20.34</v>
      </c>
      <c r="G252" s="3921" t="n">
        <v>14.54</v>
      </c>
      <c r="H252" s="3922"/>
      <c r="I252" s="3923">
        <f>ROUND('BDI Principal'!D14,2)</f>
      </c>
      <c r="J252" s="3924">
        <f>ROUND((ROUND(H252,2)*I252/100)+ROUND(H252,2),2)</f>
      </c>
      <c r="K252" s="3925"/>
      <c r="L252" s="3926">
        <f>J252-K252</f>
      </c>
      <c r="M252" s="3927">
        <f>ROUND(K252*D252,2)</f>
      </c>
      <c r="N252" s="3928">
        <f>O252-M252</f>
      </c>
      <c r="O252" s="3929">
        <f>ROUND(D252*J252,2)</f>
      </c>
      <c r="P252" s="3930" t="s">
        <v>23</v>
      </c>
    </row>
    <row r="253">
      <c r="A253" s="3931" t="s">
        <v>511</v>
      </c>
      <c r="B253" s="3932" t="s">
        <v>512</v>
      </c>
      <c r="C253" s="3933"/>
      <c r="D253" s="3934"/>
      <c r="E253" s="3935"/>
      <c r="F253" s="3936"/>
      <c r="G253" s="3937"/>
      <c r="H253" s="3938"/>
      <c r="I253" s="3939"/>
      <c r="J253" s="3940"/>
      <c r="K253" s="3941"/>
      <c r="L253" s="3942"/>
      <c r="M253" s="3943">
        <f>SUM(M254:M260)</f>
      </c>
      <c r="N253" s="3944">
        <f>SUM(N254:N260)</f>
      </c>
      <c r="O253" s="3945">
        <f>SUM(O254:O260)</f>
      </c>
      <c r="P253" s="3946" t="s">
        <v>40</v>
      </c>
    </row>
    <row r="254">
      <c r="A254" s="3947" t="s">
        <v>513</v>
      </c>
      <c r="B254" s="3948" t="s">
        <v>514</v>
      </c>
      <c r="C254" s="3949" t="s">
        <v>43</v>
      </c>
      <c r="D254" s="3950" t="n">
        <v>2.0</v>
      </c>
      <c r="E254" s="3951" t="n">
        <v>471.76</v>
      </c>
      <c r="F254" s="3952" t="n">
        <v>20.34</v>
      </c>
      <c r="G254" s="3953" t="n">
        <v>567.72</v>
      </c>
      <c r="H254" s="3954"/>
      <c r="I254" s="3955">
        <f>ROUND('BDI Principal'!D14,2)</f>
      </c>
      <c r="J254" s="3956">
        <f>ROUND((ROUND(H254,2)*I254/100)+ROUND(H254,2),2)</f>
      </c>
      <c r="K254" s="3957"/>
      <c r="L254" s="3958">
        <f>J254-K254</f>
      </c>
      <c r="M254" s="3959">
        <f>ROUND(K254*D254,2)</f>
      </c>
      <c r="N254" s="3960">
        <f>O254-M254</f>
      </c>
      <c r="O254" s="3961">
        <f>ROUND(D254*J254,2)</f>
      </c>
      <c r="P254" s="3962" t="s">
        <v>23</v>
      </c>
    </row>
    <row r="255">
      <c r="A255" s="3963" t="s">
        <v>515</v>
      </c>
      <c r="B255" s="3964" t="s">
        <v>516</v>
      </c>
      <c r="C255" s="3965" t="s">
        <v>43</v>
      </c>
      <c r="D255" s="3966" t="n">
        <v>1.0</v>
      </c>
      <c r="E255" s="3967" t="n">
        <v>572.55</v>
      </c>
      <c r="F255" s="3968" t="n">
        <v>20.34</v>
      </c>
      <c r="G255" s="3969" t="n">
        <v>689.01</v>
      </c>
      <c r="H255" s="3970"/>
      <c r="I255" s="3971">
        <f>ROUND('BDI Principal'!D14,2)</f>
      </c>
      <c r="J255" s="3972">
        <f>ROUND((ROUND(H255,2)*I255/100)+ROUND(H255,2),2)</f>
      </c>
      <c r="K255" s="3973"/>
      <c r="L255" s="3974">
        <f>J255-K255</f>
      </c>
      <c r="M255" s="3975">
        <f>ROUND(K255*D255,2)</f>
      </c>
      <c r="N255" s="3976">
        <f>O255-M255</f>
      </c>
      <c r="O255" s="3977">
        <f>ROUND(D255*J255,2)</f>
      </c>
      <c r="P255" s="3978" t="s">
        <v>23</v>
      </c>
    </row>
    <row r="256">
      <c r="A256" s="3979" t="s">
        <v>517</v>
      </c>
      <c r="B256" s="3980" t="s">
        <v>518</v>
      </c>
      <c r="C256" s="3981" t="s">
        <v>43</v>
      </c>
      <c r="D256" s="3982" t="n">
        <v>1.0</v>
      </c>
      <c r="E256" s="3983" t="n">
        <v>223.08</v>
      </c>
      <c r="F256" s="3984" t="n">
        <v>20.34</v>
      </c>
      <c r="G256" s="3985" t="n">
        <v>268.45</v>
      </c>
      <c r="H256" s="3986"/>
      <c r="I256" s="3987">
        <f>ROUND('BDI Principal'!D14,2)</f>
      </c>
      <c r="J256" s="3988">
        <f>ROUND((ROUND(H256,2)*I256/100)+ROUND(H256,2),2)</f>
      </c>
      <c r="K256" s="3989"/>
      <c r="L256" s="3990">
        <f>J256-K256</f>
      </c>
      <c r="M256" s="3991">
        <f>ROUND(K256*D256,2)</f>
      </c>
      <c r="N256" s="3992">
        <f>O256-M256</f>
      </c>
      <c r="O256" s="3993">
        <f>ROUND(D256*J256,2)</f>
      </c>
      <c r="P256" s="3994" t="s">
        <v>23</v>
      </c>
    </row>
    <row r="257">
      <c r="A257" s="3995" t="s">
        <v>519</v>
      </c>
      <c r="B257" s="3996" t="s">
        <v>520</v>
      </c>
      <c r="C257" s="3997" t="s">
        <v>43</v>
      </c>
      <c r="D257" s="3998" t="n">
        <v>1.0</v>
      </c>
      <c r="E257" s="3999" t="n">
        <v>13.1</v>
      </c>
      <c r="F257" s="4000" t="n">
        <v>20.34</v>
      </c>
      <c r="G257" s="4001" t="n">
        <v>15.76</v>
      </c>
      <c r="H257" s="4002"/>
      <c r="I257" s="4003">
        <f>ROUND('BDI Principal'!D14,2)</f>
      </c>
      <c r="J257" s="4004">
        <f>ROUND((ROUND(H257,2)*I257/100)+ROUND(H257,2),2)</f>
      </c>
      <c r="K257" s="4005"/>
      <c r="L257" s="4006">
        <f>J257-K257</f>
      </c>
      <c r="M257" s="4007">
        <f>ROUND(K257*D257,2)</f>
      </c>
      <c r="N257" s="4008">
        <f>O257-M257</f>
      </c>
      <c r="O257" s="4009">
        <f>ROUND(D257*J257,2)</f>
      </c>
      <c r="P257" s="4010" t="s">
        <v>23</v>
      </c>
    </row>
    <row r="258">
      <c r="A258" s="4011" t="s">
        <v>521</v>
      </c>
      <c r="B258" s="4012" t="s">
        <v>522</v>
      </c>
      <c r="C258" s="4013" t="s">
        <v>43</v>
      </c>
      <c r="D258" s="4014" t="n">
        <v>2.0</v>
      </c>
      <c r="E258" s="4015" t="n">
        <v>62.42</v>
      </c>
      <c r="F258" s="4016" t="n">
        <v>20.34</v>
      </c>
      <c r="G258" s="4017" t="n">
        <v>75.12</v>
      </c>
      <c r="H258" s="4018"/>
      <c r="I258" s="4019">
        <f>ROUND('BDI Principal'!D14,2)</f>
      </c>
      <c r="J258" s="4020">
        <f>ROUND((ROUND(H258,2)*I258/100)+ROUND(H258,2),2)</f>
      </c>
      <c r="K258" s="4021"/>
      <c r="L258" s="4022">
        <f>J258-K258</f>
      </c>
      <c r="M258" s="4023">
        <f>ROUND(K258*D258,2)</f>
      </c>
      <c r="N258" s="4024">
        <f>O258-M258</f>
      </c>
      <c r="O258" s="4025">
        <f>ROUND(D258*J258,2)</f>
      </c>
      <c r="P258" s="4026" t="s">
        <v>23</v>
      </c>
    </row>
    <row r="259">
      <c r="A259" s="4027" t="s">
        <v>523</v>
      </c>
      <c r="B259" s="4028" t="s">
        <v>524</v>
      </c>
      <c r="C259" s="4029" t="s">
        <v>43</v>
      </c>
      <c r="D259" s="4030" t="n">
        <v>1.0</v>
      </c>
      <c r="E259" s="4031" t="n">
        <v>28.24</v>
      </c>
      <c r="F259" s="4032" t="n">
        <v>20.34</v>
      </c>
      <c r="G259" s="4033" t="n">
        <v>33.98</v>
      </c>
      <c r="H259" s="4034"/>
      <c r="I259" s="4035">
        <f>ROUND('BDI Principal'!D14,2)</f>
      </c>
      <c r="J259" s="4036">
        <f>ROUND((ROUND(H259,2)*I259/100)+ROUND(H259,2),2)</f>
      </c>
      <c r="K259" s="4037"/>
      <c r="L259" s="4038">
        <f>J259-K259</f>
      </c>
      <c r="M259" s="4039">
        <f>ROUND(K259*D259,2)</f>
      </c>
      <c r="N259" s="4040">
        <f>O259-M259</f>
      </c>
      <c r="O259" s="4041">
        <f>ROUND(D259*J259,2)</f>
      </c>
      <c r="P259" s="4042" t="s">
        <v>23</v>
      </c>
    </row>
    <row r="260">
      <c r="A260" s="4043" t="s">
        <v>525</v>
      </c>
      <c r="B260" s="4044" t="s">
        <v>526</v>
      </c>
      <c r="C260" s="4045" t="s">
        <v>43</v>
      </c>
      <c r="D260" s="4046" t="n">
        <v>26.0</v>
      </c>
      <c r="E260" s="4047" t="n">
        <v>57.47</v>
      </c>
      <c r="F260" s="4048" t="n">
        <v>20.34</v>
      </c>
      <c r="G260" s="4049" t="n">
        <v>69.16</v>
      </c>
      <c r="H260" s="4050"/>
      <c r="I260" s="4051">
        <f>ROUND('BDI Principal'!D14,2)</f>
      </c>
      <c r="J260" s="4052">
        <f>ROUND((ROUND(H260,2)*I260/100)+ROUND(H260,2),2)</f>
      </c>
      <c r="K260" s="4053"/>
      <c r="L260" s="4054">
        <f>J260-K260</f>
      </c>
      <c r="M260" s="4055">
        <f>ROUND(K260*D260,2)</f>
      </c>
      <c r="N260" s="4056">
        <f>O260-M260</f>
      </c>
      <c r="O260" s="4057">
        <f>ROUND(D260*J260,2)</f>
      </c>
      <c r="P260" s="4058" t="s">
        <v>23</v>
      </c>
    </row>
    <row r="261">
      <c r="A261" s="4059" t="s">
        <v>527</v>
      </c>
      <c r="B261" s="4060" t="s">
        <v>528</v>
      </c>
      <c r="C261" s="4061"/>
      <c r="D261" s="4062"/>
      <c r="E261" s="4063"/>
      <c r="F261" s="4064"/>
      <c r="G261" s="4065"/>
      <c r="H261" s="4066"/>
      <c r="I261" s="4067"/>
      <c r="J261" s="4068"/>
      <c r="K261" s="4069"/>
      <c r="L261" s="4070"/>
      <c r="M261" s="4071">
        <f>SUM(M262:M265)</f>
      </c>
      <c r="N261" s="4072">
        <f>SUM(N262:N265)</f>
      </c>
      <c r="O261" s="4073">
        <f>SUM(O262:O265)</f>
      </c>
      <c r="P261" s="4074" t="s">
        <v>40</v>
      </c>
    </row>
    <row r="262">
      <c r="A262" s="4075" t="s">
        <v>529</v>
      </c>
      <c r="B262" s="4076" t="s">
        <v>530</v>
      </c>
      <c r="C262" s="4077" t="s">
        <v>81</v>
      </c>
      <c r="D262" s="4078" t="n">
        <v>632.2</v>
      </c>
      <c r="E262" s="4079" t="n">
        <v>3.6</v>
      </c>
      <c r="F262" s="4080" t="n">
        <v>20.34</v>
      </c>
      <c r="G262" s="4081" t="n">
        <v>4.33</v>
      </c>
      <c r="H262" s="4082"/>
      <c r="I262" s="4083">
        <f>ROUND('BDI Principal'!D14,2)</f>
      </c>
      <c r="J262" s="4084">
        <f>ROUND((ROUND(H262,2)*I262/100)+ROUND(H262,2),2)</f>
      </c>
      <c r="K262" s="4085"/>
      <c r="L262" s="4086">
        <f>J262-K262</f>
      </c>
      <c r="M262" s="4087">
        <f>ROUND(K262*D262,2)</f>
      </c>
      <c r="N262" s="4088">
        <f>O262-M262</f>
      </c>
      <c r="O262" s="4089">
        <f>ROUND(D262*J262,2)</f>
      </c>
      <c r="P262" s="4090" t="s">
        <v>23</v>
      </c>
    </row>
    <row r="263">
      <c r="A263" s="4091" t="s">
        <v>531</v>
      </c>
      <c r="B263" s="4092" t="s">
        <v>532</v>
      </c>
      <c r="C263" s="4093" t="s">
        <v>81</v>
      </c>
      <c r="D263" s="4094" t="n">
        <v>27.6</v>
      </c>
      <c r="E263" s="4095" t="n">
        <v>19.54</v>
      </c>
      <c r="F263" s="4096" t="n">
        <v>20.34</v>
      </c>
      <c r="G263" s="4097" t="n">
        <v>23.51</v>
      </c>
      <c r="H263" s="4098"/>
      <c r="I263" s="4099">
        <f>ROUND('BDI Principal'!D14,2)</f>
      </c>
      <c r="J263" s="4100">
        <f>ROUND((ROUND(H263,2)*I263/100)+ROUND(H263,2),2)</f>
      </c>
      <c r="K263" s="4101"/>
      <c r="L263" s="4102">
        <f>J263-K263</f>
      </c>
      <c r="M263" s="4103">
        <f>ROUND(K263*D263,2)</f>
      </c>
      <c r="N263" s="4104">
        <f>O263-M263</f>
      </c>
      <c r="O263" s="4105">
        <f>ROUND(D263*J263,2)</f>
      </c>
      <c r="P263" s="4106" t="s">
        <v>23</v>
      </c>
    </row>
    <row r="264">
      <c r="A264" s="4107" t="s">
        <v>533</v>
      </c>
      <c r="B264" s="4108" t="s">
        <v>534</v>
      </c>
      <c r="C264" s="4109" t="s">
        <v>81</v>
      </c>
      <c r="D264" s="4110" t="n">
        <v>1589.1</v>
      </c>
      <c r="E264" s="4111" t="n">
        <v>5.16</v>
      </c>
      <c r="F264" s="4112" t="n">
        <v>20.34</v>
      </c>
      <c r="G264" s="4113" t="n">
        <v>6.21</v>
      </c>
      <c r="H264" s="4114"/>
      <c r="I264" s="4115">
        <f>ROUND('BDI Principal'!D14,2)</f>
      </c>
      <c r="J264" s="4116">
        <f>ROUND((ROUND(H264,2)*I264/100)+ROUND(H264,2),2)</f>
      </c>
      <c r="K264" s="4117"/>
      <c r="L264" s="4118">
        <f>J264-K264</f>
      </c>
      <c r="M264" s="4119">
        <f>ROUND(K264*D264,2)</f>
      </c>
      <c r="N264" s="4120">
        <f>O264-M264</f>
      </c>
      <c r="O264" s="4121">
        <f>ROUND(D264*J264,2)</f>
      </c>
      <c r="P264" s="4122" t="s">
        <v>23</v>
      </c>
    </row>
    <row r="265">
      <c r="A265" s="4123" t="s">
        <v>535</v>
      </c>
      <c r="B265" s="4124" t="s">
        <v>536</v>
      </c>
      <c r="C265" s="4125" t="s">
        <v>81</v>
      </c>
      <c r="D265" s="4126" t="n">
        <v>212.0</v>
      </c>
      <c r="E265" s="4127" t="n">
        <v>7.93</v>
      </c>
      <c r="F265" s="4128" t="n">
        <v>20.34</v>
      </c>
      <c r="G265" s="4129" t="n">
        <v>9.54</v>
      </c>
      <c r="H265" s="4130"/>
      <c r="I265" s="4131">
        <f>ROUND('BDI Principal'!D14,2)</f>
      </c>
      <c r="J265" s="4132">
        <f>ROUND((ROUND(H265,2)*I265/100)+ROUND(H265,2),2)</f>
      </c>
      <c r="K265" s="4133"/>
      <c r="L265" s="4134">
        <f>J265-K265</f>
      </c>
      <c r="M265" s="4135">
        <f>ROUND(K265*D265,2)</f>
      </c>
      <c r="N265" s="4136">
        <f>O265-M265</f>
      </c>
      <c r="O265" s="4137">
        <f>ROUND(D265*J265,2)</f>
      </c>
      <c r="P265" s="4138" t="s">
        <v>23</v>
      </c>
    </row>
    <row r="266">
      <c r="A266" s="4139" t="s">
        <v>537</v>
      </c>
      <c r="B266" s="4140" t="s">
        <v>538</v>
      </c>
      <c r="C266" s="4141"/>
      <c r="D266" s="4142"/>
      <c r="E266" s="4143"/>
      <c r="F266" s="4144"/>
      <c r="G266" s="4145"/>
      <c r="H266" s="4146"/>
      <c r="I266" s="4147"/>
      <c r="J266" s="4148"/>
      <c r="K266" s="4149"/>
      <c r="L266" s="4150"/>
      <c r="M266" s="4151">
        <f>SUM(M267:M267)</f>
      </c>
      <c r="N266" s="4152">
        <f>SUM(N267:N267)</f>
      </c>
      <c r="O266" s="4153">
        <f>SUM(O267:O267)</f>
      </c>
      <c r="P266" s="4154" t="s">
        <v>40</v>
      </c>
    </row>
    <row r="267">
      <c r="A267" s="4155" t="s">
        <v>539</v>
      </c>
      <c r="B267" s="4156" t="s">
        <v>540</v>
      </c>
      <c r="C267" s="4157" t="s">
        <v>43</v>
      </c>
      <c r="D267" s="4158" t="n">
        <v>3.0</v>
      </c>
      <c r="E267" s="4159" t="n">
        <v>36.55</v>
      </c>
      <c r="F267" s="4160" t="n">
        <v>20.34</v>
      </c>
      <c r="G267" s="4161" t="n">
        <v>43.98</v>
      </c>
      <c r="H267" s="4162"/>
      <c r="I267" s="4163">
        <f>ROUND('BDI Principal'!D14,2)</f>
      </c>
      <c r="J267" s="4164">
        <f>ROUND((ROUND(H267,2)*I267/100)+ROUND(H267,2),2)</f>
      </c>
      <c r="K267" s="4165"/>
      <c r="L267" s="4166">
        <f>J267-K267</f>
      </c>
      <c r="M267" s="4167">
        <f>ROUND(K267*D267,2)</f>
      </c>
      <c r="N267" s="4168">
        <f>O267-M267</f>
      </c>
      <c r="O267" s="4169">
        <f>ROUND(D267*J267,2)</f>
      </c>
      <c r="P267" s="4170" t="s">
        <v>23</v>
      </c>
    </row>
    <row r="268">
      <c r="A268" s="4171" t="s">
        <v>541</v>
      </c>
      <c r="B268" s="4172" t="s">
        <v>542</v>
      </c>
      <c r="C268" s="4173"/>
      <c r="D268" s="4174"/>
      <c r="E268" s="4175"/>
      <c r="F268" s="4176"/>
      <c r="G268" s="4177"/>
      <c r="H268" s="4178"/>
      <c r="I268" s="4179"/>
      <c r="J268" s="4180"/>
      <c r="K268" s="4181"/>
      <c r="L268" s="4182"/>
      <c r="M268" s="4183">
        <f>SUM(M269:M269)</f>
      </c>
      <c r="N268" s="4184">
        <f>SUM(N269:N269)</f>
      </c>
      <c r="O268" s="4185">
        <f>SUM(O269:O269)</f>
      </c>
      <c r="P268" s="4186" t="s">
        <v>40</v>
      </c>
    </row>
    <row r="269">
      <c r="A269" s="4187" t="s">
        <v>543</v>
      </c>
      <c r="B269" s="4188" t="s">
        <v>544</v>
      </c>
      <c r="C269" s="4189" t="s">
        <v>50</v>
      </c>
      <c r="D269" s="4190" t="n">
        <v>306.49</v>
      </c>
      <c r="E269" s="4191" t="n">
        <v>10.58</v>
      </c>
      <c r="F269" s="4192" t="n">
        <v>20.34</v>
      </c>
      <c r="G269" s="4193" t="n">
        <v>12.73</v>
      </c>
      <c r="H269" s="4194"/>
      <c r="I269" s="4195">
        <f>ROUND('BDI Principal'!D14,2)</f>
      </c>
      <c r="J269" s="4196">
        <f>ROUND((ROUND(H269,2)*I269/100)+ROUND(H269,2),2)</f>
      </c>
      <c r="K269" s="4197"/>
      <c r="L269" s="4198">
        <f>J269-K269</f>
      </c>
      <c r="M269" s="4199">
        <f>ROUND(K269*D269,2)</f>
      </c>
      <c r="N269" s="4200">
        <f>O269-M269</f>
      </c>
      <c r="O269" s="4201">
        <f>ROUND(D269*J269,2)</f>
      </c>
      <c r="P269" s="4202" t="s">
        <v>23</v>
      </c>
    </row>
    <row r="270">
      <c r="A270" s="4203" t="s">
        <v>545</v>
      </c>
      <c r="B270"/>
      <c r="C270"/>
      <c r="D270"/>
      <c r="E270"/>
      <c r="F270"/>
      <c r="G270"/>
      <c r="H270"/>
      <c r="I270"/>
      <c r="J270"/>
      <c r="K270"/>
      <c r="L270"/>
      <c r="M270" s="4204">
        <f>M8+M11+M14+M19+M21+M43+M45+M47+M50+M61+M68+M74+M78+M82+M86+M91+M96+M100+M106+M111+M114+M125+M131+M143+M147+M151+M157+M166+M169+M173+M175+M177+M180+M183+M187+M191+M197+M202+M210+M212+M217+M232+M239+M248+M253+M261+M266+M268</f>
      </c>
      <c r="N270" s="4205">
        <f>N8+N11+N14+N19+N21+N43+N45+N47+N50+N61+N68+N74+N78+N82+N86+N91+N96+N100+N106+N111+N114+N125+N131+N143+N147+N151+N157+N166+N169+N173+N175+N177+N180+N183+N187+N191+N197+N202+N210+N212+N217+N232+N239+N248+N253+N261+N266+N268</f>
      </c>
      <c r="O270" s="4206">
        <f>O8+O11+O14+O19+O21+O43+O45+O47+O50+O61+O68+O74+O78+O82+O86+O91+O96+O100+O106+O111+O114+O125+O131+O143+O147+O151+O157+O166+O169+O173+O175+O177+O180+O183+O187+O191+O197+O202+O210+O212+O217+O232+O239+O248+O253+O261+O266+O268</f>
      </c>
    </row>
    <row r="272">
      <c r="A272" s="4207" t="s">
        <v>546</v>
      </c>
    </row>
    <row r="273">
      <c r="A273" s="4208" t="s">
        <v>547</v>
      </c>
    </row>
    <row r="275">
      <c r="A275" s="4209" t="s">
        <v>548</v>
      </c>
    </row>
    <row r="280">
      <c r="E280" s="4210">
        <f>DADOS!C11</f>
      </c>
      <c r="F280" s="4210"/>
      <c r="G280" s="4210"/>
      <c r="H280" s="4210"/>
      <c r="I280" s="4210"/>
    </row>
    <row r="281">
      <c r="E281" s="4211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B8:L8"/>
    <mergeCell ref="B10:L10"/>
    <mergeCell ref="B11:L11"/>
    <mergeCell ref="B14:L14"/>
    <mergeCell ref="B19:L19"/>
    <mergeCell ref="B21:L21"/>
    <mergeCell ref="B42:L42"/>
    <mergeCell ref="B43:L43"/>
    <mergeCell ref="B45:L45"/>
    <mergeCell ref="B47:L47"/>
    <mergeCell ref="B49:L49"/>
    <mergeCell ref="B50:L50"/>
    <mergeCell ref="B61:L61"/>
    <mergeCell ref="B68:L68"/>
    <mergeCell ref="B73:L73"/>
    <mergeCell ref="B74:L74"/>
    <mergeCell ref="B78:L78"/>
    <mergeCell ref="B82:L82"/>
    <mergeCell ref="B85:L85"/>
    <mergeCell ref="B86:L86"/>
    <mergeCell ref="B91:L91"/>
    <mergeCell ref="B96:L96"/>
    <mergeCell ref="B99:L99"/>
    <mergeCell ref="B100:L100"/>
    <mergeCell ref="B106:L106"/>
    <mergeCell ref="B111:L111"/>
    <mergeCell ref="B113:L113"/>
    <mergeCell ref="B114:L114"/>
    <mergeCell ref="B125:L125"/>
    <mergeCell ref="B130:L130"/>
    <mergeCell ref="B131:L131"/>
    <mergeCell ref="B143:L143"/>
    <mergeCell ref="B147:L147"/>
    <mergeCell ref="B151:L151"/>
    <mergeCell ref="B157:L157"/>
    <mergeCell ref="B166:L166"/>
    <mergeCell ref="B169:L169"/>
    <mergeCell ref="B172:L172"/>
    <mergeCell ref="B173:L173"/>
    <mergeCell ref="B175:L175"/>
    <mergeCell ref="B177:L177"/>
    <mergeCell ref="B179:L179"/>
    <mergeCell ref="B180:L180"/>
    <mergeCell ref="B183:L183"/>
    <mergeCell ref="B187:L187"/>
    <mergeCell ref="B189:L189"/>
    <mergeCell ref="B190:L190"/>
    <mergeCell ref="B191:L191"/>
    <mergeCell ref="B197:L197"/>
    <mergeCell ref="B202:L202"/>
    <mergeCell ref="B209:L209"/>
    <mergeCell ref="B210:L210"/>
    <mergeCell ref="B212:L212"/>
    <mergeCell ref="B217:L217"/>
    <mergeCell ref="B232:L232"/>
    <mergeCell ref="B238:L238"/>
    <mergeCell ref="B239:L239"/>
    <mergeCell ref="B248:L248"/>
    <mergeCell ref="B253:L253"/>
    <mergeCell ref="B261:L261"/>
    <mergeCell ref="B266:L266"/>
    <mergeCell ref="B268:L268"/>
    <mergeCell ref="A270:L270"/>
    <mergeCell ref="A272:F272"/>
    <mergeCell ref="A273:F273"/>
    <mergeCell ref="A275:K275"/>
    <mergeCell ref="E280:I280"/>
    <mergeCell ref="E281:I281"/>
  </mergeCells>
  <pageMargins bottom="0.75" footer="0.5" header="0.5" left="0.5" right="0.5" top="0.75"/>
  <pageSetup orientation="landscape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50.0" collapsed="false"/>
    <col min="3" max="3" customWidth="true" width="15.0" collapsed="false"/>
    <col min="4" max="4" customWidth="true" width="15.0" collapsed="false"/>
    <col min="5" max="5" customWidth="true" width="15.0" collapsed="false"/>
    <col min="6" max="6" customWidth="true" width="15.0" collapsed="false"/>
    <col min="7" max="7" customWidth="true" width="15.0" collapsed="false"/>
    <col min="8" max="8" customWidth="true" width="15.0" collapsed="false"/>
    <col min="9" max="9" customWidth="true" width="15.0" collapsed="false"/>
    <col min="10" max="10" customWidth="true" width="15.0" collapsed="false"/>
    <col min="11" max="11" customWidth="true" width="15.0" collapsed="false"/>
    <col min="12" max="12" customWidth="true" width="15.0" collapsed="false"/>
    <col min="13" max="13" customWidth="true" width="15.0" collapsed="false"/>
    <col min="14" max="14" customWidth="true" width="15.0" collapsed="false"/>
    <col min="15" max="15" customWidth="true" width="15.0" collapsed="false"/>
    <col min="16" max="16" customWidth="true" width="15.0" collapsed="false"/>
    <col min="17" max="17" customWidth="true" width="15.0" collapsed="false"/>
  </cols>
  <sheetData>
    <row r="1">
      <c r="A1" s="4212" t="s">
        <v>0</v>
      </c>
    </row>
    <row r="2">
      <c r="A2" s="4212" t="s">
        <v>16</v>
      </c>
    </row>
    <row r="3">
      <c r="A3" s="4212" t="s">
        <v>17</v>
      </c>
      <c r="B3" s="4215" t="s">
        <f>DADOS!C3</f>
      </c>
    </row>
    <row r="4">
      <c r="A4" s="4212" t="s">
        <v>18</v>
      </c>
      <c r="B4" s="4212" t="s">
        <f>DADOS!C7</f>
      </c>
      <c r="G4" s="4212" t="s">
        <v>19</v>
      </c>
      <c r="H4" s="4214">
        <f>DADOS!C9</f>
      </c>
    </row>
    <row r="5">
      <c r="A5" s="4212" t="s">
        <v>20</v>
      </c>
      <c r="B5" s="4213">
        <f>DADOS!C8</f>
      </c>
      <c r="C5" s="4212" t="s">
        <v>9</v>
      </c>
      <c r="D5" s="4212" t="s">
        <v>21</v>
      </c>
      <c r="E5" s="4212" t="s">
        <f>DADOS!C13</f>
      </c>
      <c r="F5" s="4212" t="s">
        <v>9</v>
      </c>
      <c r="G5" s="4212" t="s">
        <v>9</v>
      </c>
      <c r="H5" s="4212" t="s">
        <v>22</v>
      </c>
      <c r="I5" s="4212" t="s">
        <f>DADOS!C14</f>
      </c>
    </row>
    <row r="7">
      <c r="A7" s="4216" t="s">
        <v>23</v>
      </c>
      <c r="B7" s="4217" t="s">
        <v>40</v>
      </c>
      <c r="C7" s="4218" t="s">
        <v>37</v>
      </c>
      <c r="D7" s="4219" t="s">
        <v>549</v>
      </c>
      <c r="E7" s="4220" t="s">
        <v>550</v>
      </c>
      <c r="F7" s="4221" t="s">
        <v>551</v>
      </c>
      <c r="G7" s="4222" t="s">
        <v>552</v>
      </c>
      <c r="H7" s="4223" t="s">
        <v>553</v>
      </c>
      <c r="I7" s="4224" t="s">
        <v>554</v>
      </c>
      <c r="J7" s="4225" t="s">
        <v>555</v>
      </c>
      <c r="K7" s="4226" t="s">
        <v>556</v>
      </c>
      <c r="L7" s="4227" t="s">
        <v>557</v>
      </c>
      <c r="M7" s="4228" t="s">
        <v>558</v>
      </c>
      <c r="N7" s="4229" t="s">
        <v>559</v>
      </c>
      <c r="O7" s="4230" t="s">
        <v>560</v>
      </c>
      <c r="P7" s="4231" t="s">
        <v>561</v>
      </c>
      <c r="Q7" s="4232" t="s">
        <v>562</v>
      </c>
    </row>
    <row r="8">
      <c r="A8" s="4233" t="s">
        <v>38</v>
      </c>
      <c r="B8" s="4234" t="s">
        <v>39</v>
      </c>
      <c r="C8" s="4923">
        <f>Orçamento!O8</f>
      </c>
      <c r="D8" s="4235" t="n">
        <v>16.67</v>
      </c>
      <c r="E8" s="4236">
        <f>C8*D8/100</f>
      </c>
      <c r="F8" s="4237" t="n">
        <v>16.66</v>
      </c>
      <c r="G8" s="4238">
        <f>C8*F8/100</f>
      </c>
      <c r="H8" s="4239" t="n">
        <v>16.67</v>
      </c>
      <c r="I8" s="4240">
        <f>C8*H8/100</f>
      </c>
      <c r="J8" s="4241" t="n">
        <v>16.66</v>
      </c>
      <c r="K8" s="4242">
        <f>C8*J8/100</f>
      </c>
      <c r="L8" s="4243" t="n">
        <v>16.67</v>
      </c>
      <c r="M8" s="4244">
        <f>C8*L8/100</f>
      </c>
      <c r="N8" s="4245" t="n">
        <v>16.67</v>
      </c>
      <c r="O8" s="4246">
        <f>C8*N8/100</f>
      </c>
      <c r="P8" s="4247">
        <f>D8+F8+H8+J8+L8+N8</f>
      </c>
      <c r="Q8" s="4248">
        <f>E8+G8+I8+K8+M8+O8</f>
      </c>
    </row>
    <row r="9">
      <c r="A9" s="4249" t="s">
        <v>44</v>
      </c>
      <c r="B9" s="4250" t="s">
        <v>45</v>
      </c>
      <c r="C9" s="4923">
        <f>Orçamento!O10</f>
      </c>
      <c r="D9" s="4251" t="n">
        <v>100.0</v>
      </c>
      <c r="E9" s="4252">
        <f>C9*D9/100</f>
      </c>
      <c r="F9" s="4253" t="n">
        <v>0.0</v>
      </c>
      <c r="G9" s="4254">
        <f>C9*F9/100</f>
      </c>
      <c r="H9" s="4255" t="n">
        <v>0.0</v>
      </c>
      <c r="I9" s="4256">
        <f>C9*H9/100</f>
      </c>
      <c r="J9" s="4257" t="n">
        <v>0.0</v>
      </c>
      <c r="K9" s="4258">
        <f>C9*J9/100</f>
      </c>
      <c r="L9" s="4259" t="n">
        <v>0.0</v>
      </c>
      <c r="M9" s="4260">
        <f>C9*L9/100</f>
      </c>
      <c r="N9" s="4261" t="n">
        <v>0.0</v>
      </c>
      <c r="O9" s="4262">
        <f>C9*N9/100</f>
      </c>
      <c r="P9" s="4263">
        <f>D9+F9+H9+J9+L9+N9</f>
      </c>
      <c r="Q9" s="4264">
        <f>E9+G9+I9+K9+M9+O9</f>
      </c>
    </row>
    <row r="10">
      <c r="A10" s="4265" t="s">
        <v>68</v>
      </c>
      <c r="B10" s="4266" t="s">
        <v>69</v>
      </c>
      <c r="C10" s="4923">
        <f>Orçamento!O21</f>
      </c>
      <c r="D10" s="4267" t="n">
        <v>70.0</v>
      </c>
      <c r="E10" s="4268">
        <f>C10*D10/100</f>
      </c>
      <c r="F10" s="4269" t="n">
        <v>30.0</v>
      </c>
      <c r="G10" s="4270">
        <f>C10*F10/100</f>
      </c>
      <c r="H10" s="4271" t="n">
        <v>0.0</v>
      </c>
      <c r="I10" s="4272">
        <f>C10*H10/100</f>
      </c>
      <c r="J10" s="4273" t="n">
        <v>0.0</v>
      </c>
      <c r="K10" s="4274">
        <f>C10*J10/100</f>
      </c>
      <c r="L10" s="4275" t="n">
        <v>0.0</v>
      </c>
      <c r="M10" s="4276">
        <f>C10*L10/100</f>
      </c>
      <c r="N10" s="4277" t="n">
        <v>0.0</v>
      </c>
      <c r="O10" s="4278">
        <f>C10*N10/100</f>
      </c>
      <c r="P10" s="4279">
        <f>D10+F10+H10+J10+L10+N10</f>
      </c>
      <c r="Q10" s="4280">
        <f>E10+G10+I10+K10+M10+O10</f>
      </c>
    </row>
    <row r="11">
      <c r="A11" s="4281" t="s">
        <v>112</v>
      </c>
      <c r="B11" s="4282" t="s">
        <v>113</v>
      </c>
      <c r="C11" s="4923">
        <f>Orçamento!O42</f>
      </c>
      <c r="D11" s="4283" t="n">
        <v>0.0</v>
      </c>
      <c r="E11" s="4284">
        <f>C11*D11/100</f>
      </c>
      <c r="F11" s="4285" t="n">
        <v>30.0</v>
      </c>
      <c r="G11" s="4286">
        <f>C11*F11/100</f>
      </c>
      <c r="H11" s="4287" t="n">
        <v>50.0</v>
      </c>
      <c r="I11" s="4288">
        <f>C11*H11/100</f>
      </c>
      <c r="J11" s="4289" t="n">
        <v>20.0</v>
      </c>
      <c r="K11" s="4290">
        <f>C11*J11/100</f>
      </c>
      <c r="L11" s="4291" t="n">
        <v>0.0</v>
      </c>
      <c r="M11" s="4292">
        <f>C11*L11/100</f>
      </c>
      <c r="N11" s="4293" t="n">
        <v>0.0</v>
      </c>
      <c r="O11" s="4294">
        <f>C11*N11/100</f>
      </c>
      <c r="P11" s="4295">
        <f>D11+F11+H11+J11+L11+N11</f>
      </c>
      <c r="Q11" s="4296">
        <f>E11+G11+I11+K11+M11+O11</f>
      </c>
    </row>
    <row r="12">
      <c r="A12" s="4297" t="s">
        <v>126</v>
      </c>
      <c r="B12" s="4298" t="s">
        <v>127</v>
      </c>
      <c r="C12" s="4923">
        <f>Orçamento!O49</f>
      </c>
      <c r="D12" s="4299" t="n">
        <v>0.0</v>
      </c>
      <c r="E12" s="4300">
        <f>C12*D12/100</f>
      </c>
      <c r="F12" s="4301" t="n">
        <v>0.0</v>
      </c>
      <c r="G12" s="4302">
        <f>C12*F12/100</f>
      </c>
      <c r="H12" s="4303" t="n">
        <v>50.0</v>
      </c>
      <c r="I12" s="4304">
        <f>C12*H12/100</f>
      </c>
      <c r="J12" s="4305" t="n">
        <v>50.0</v>
      </c>
      <c r="K12" s="4306">
        <f>C12*J12/100</f>
      </c>
      <c r="L12" s="4307" t="n">
        <v>0.0</v>
      </c>
      <c r="M12" s="4308">
        <f>C12*L12/100</f>
      </c>
      <c r="N12" s="4309" t="n">
        <v>0.0</v>
      </c>
      <c r="O12" s="4310">
        <f>C12*N12/100</f>
      </c>
      <c r="P12" s="4311">
        <f>D12+F12+H12+J12+L12+N12</f>
      </c>
      <c r="Q12" s="4312">
        <f>E12+G12+I12+K12+M12+O12</f>
      </c>
    </row>
    <row r="13">
      <c r="A13" s="4313" t="s">
        <v>174</v>
      </c>
      <c r="B13" s="4314" t="s">
        <v>175</v>
      </c>
      <c r="C13" s="4923">
        <f>Orçamento!O73</f>
      </c>
      <c r="D13" s="4315" t="n">
        <v>0.0</v>
      </c>
      <c r="E13" s="4316">
        <f>C13*D13/100</f>
      </c>
      <c r="F13" s="4317" t="n">
        <v>30.0</v>
      </c>
      <c r="G13" s="4318">
        <f>C13*F13/100</f>
      </c>
      <c r="H13" s="4319" t="n">
        <v>30.0</v>
      </c>
      <c r="I13" s="4320">
        <f>C13*H13/100</f>
      </c>
      <c r="J13" s="4321" t="n">
        <v>40.0</v>
      </c>
      <c r="K13" s="4322">
        <f>C13*J13/100</f>
      </c>
      <c r="L13" s="4323" t="n">
        <v>0.0</v>
      </c>
      <c r="M13" s="4324">
        <f>C13*L13/100</f>
      </c>
      <c r="N13" s="4325" t="n">
        <v>0.0</v>
      </c>
      <c r="O13" s="4326">
        <f>C13*N13/100</f>
      </c>
      <c r="P13" s="4327">
        <f>D13+F13+H13+J13+L13+N13</f>
      </c>
      <c r="Q13" s="4328">
        <f>E13+G13+I13+K13+M13+O13</f>
      </c>
    </row>
    <row r="14">
      <c r="A14" s="4329" t="s">
        <v>194</v>
      </c>
      <c r="B14" s="4330" t="s">
        <v>195</v>
      </c>
      <c r="C14" s="4923">
        <f>Orçamento!O85</f>
      </c>
      <c r="D14" s="4331" t="n">
        <v>0.0</v>
      </c>
      <c r="E14" s="4332">
        <f>C14*D14/100</f>
      </c>
      <c r="F14" s="4333" t="n">
        <v>50.0</v>
      </c>
      <c r="G14" s="4334">
        <f>C14*F14/100</f>
      </c>
      <c r="H14" s="4335" t="n">
        <v>50.0</v>
      </c>
      <c r="I14" s="4336">
        <f>C14*H14/100</f>
      </c>
      <c r="J14" s="4337" t="n">
        <v>0.0</v>
      </c>
      <c r="K14" s="4338">
        <f>C14*J14/100</f>
      </c>
      <c r="L14" s="4339" t="n">
        <v>0.0</v>
      </c>
      <c r="M14" s="4340">
        <f>C14*L14/100</f>
      </c>
      <c r="N14" s="4341" t="n">
        <v>0.0</v>
      </c>
      <c r="O14" s="4342">
        <f>C14*N14/100</f>
      </c>
      <c r="P14" s="4343">
        <f>D14+F14+H14+J14+L14+N14</f>
      </c>
      <c r="Q14" s="4344">
        <f>E14+G14+I14+K14+M14+O14</f>
      </c>
    </row>
    <row r="15">
      <c r="A15" s="4345" t="s">
        <v>221</v>
      </c>
      <c r="B15" s="4346" t="s">
        <v>222</v>
      </c>
      <c r="C15" s="4923">
        <f>Orçamento!O99</f>
      </c>
      <c r="D15" s="4347" t="n">
        <v>0.0</v>
      </c>
      <c r="E15" s="4348">
        <f>C15*D15/100</f>
      </c>
      <c r="F15" s="4349" t="n">
        <v>0.0</v>
      </c>
      <c r="G15" s="4350">
        <f>C15*F15/100</f>
      </c>
      <c r="H15" s="4351" t="n">
        <v>0.0</v>
      </c>
      <c r="I15" s="4352">
        <f>C15*H15/100</f>
      </c>
      <c r="J15" s="4353" t="n">
        <v>0.0</v>
      </c>
      <c r="K15" s="4354">
        <f>C15*J15/100</f>
      </c>
      <c r="L15" s="4355" t="n">
        <v>50.0</v>
      </c>
      <c r="M15" s="4356">
        <f>C15*L15/100</f>
      </c>
      <c r="N15" s="4357" t="n">
        <v>50.0</v>
      </c>
      <c r="O15" s="4358">
        <f>C15*N15/100</f>
      </c>
      <c r="P15" s="4359">
        <f>D15+F15+H15+J15+L15+N15</f>
      </c>
      <c r="Q15" s="4360">
        <f>E15+G15+I15+K15+M15+O15</f>
      </c>
    </row>
    <row r="16">
      <c r="A16" s="4361" t="s">
        <v>249</v>
      </c>
      <c r="B16" s="4362" t="s">
        <v>250</v>
      </c>
      <c r="C16" s="4923">
        <f>Orçamento!O113</f>
      </c>
      <c r="D16" s="4363" t="n">
        <v>0.0</v>
      </c>
      <c r="E16" s="4364">
        <f>C16*D16/100</f>
      </c>
      <c r="F16" s="4365" t="n">
        <v>0.0</v>
      </c>
      <c r="G16" s="4366">
        <f>C16*F16/100</f>
      </c>
      <c r="H16" s="4367" t="n">
        <v>0.0</v>
      </c>
      <c r="I16" s="4368">
        <f>C16*H16/100</f>
      </c>
      <c r="J16" s="4369" t="n">
        <v>30.0</v>
      </c>
      <c r="K16" s="4370">
        <f>C16*J16/100</f>
      </c>
      <c r="L16" s="4371" t="n">
        <v>50.0</v>
      </c>
      <c r="M16" s="4372">
        <f>C16*L16/100</f>
      </c>
      <c r="N16" s="4373" t="n">
        <v>20.0</v>
      </c>
      <c r="O16" s="4374">
        <f>C16*N16/100</f>
      </c>
      <c r="P16" s="4375">
        <f>D16+F16+H16+J16+L16+N16</f>
      </c>
      <c r="Q16" s="4376">
        <f>E16+G16+I16+K16+M16+O16</f>
      </c>
    </row>
    <row r="17">
      <c r="A17" s="4377" t="s">
        <v>280</v>
      </c>
      <c r="B17" s="4378" t="s">
        <v>281</v>
      </c>
      <c r="C17" s="4923">
        <f>Orçamento!O130</f>
      </c>
      <c r="D17" s="4379" t="n">
        <v>0.0</v>
      </c>
      <c r="E17" s="4380">
        <f>C17*D17/100</f>
      </c>
      <c r="F17" s="4381" t="n">
        <v>0.0</v>
      </c>
      <c r="G17" s="4382">
        <f>C17*F17/100</f>
      </c>
      <c r="H17" s="4383" t="n">
        <v>0.0</v>
      </c>
      <c r="I17" s="4384">
        <f>C17*H17/100</f>
      </c>
      <c r="J17" s="4385" t="n">
        <v>100.0</v>
      </c>
      <c r="K17" s="4386">
        <f>C17*J17/100</f>
      </c>
      <c r="L17" s="4387" t="n">
        <v>0.0</v>
      </c>
      <c r="M17" s="4388">
        <f>C17*L17/100</f>
      </c>
      <c r="N17" s="4389" t="n">
        <v>0.0</v>
      </c>
      <c r="O17" s="4390">
        <f>C17*N17/100</f>
      </c>
      <c r="P17" s="4391">
        <f>D17+F17+H17+J17+L17+N17</f>
      </c>
      <c r="Q17" s="4392">
        <f>E17+G17+I17+K17+M17+O17</f>
      </c>
    </row>
    <row r="18">
      <c r="A18" s="4393" t="s">
        <v>300</v>
      </c>
      <c r="B18" s="4394" t="s">
        <v>301</v>
      </c>
      <c r="C18" s="4923">
        <f>Orçamento!O143</f>
      </c>
      <c r="D18" s="4395" t="n">
        <v>0.0</v>
      </c>
      <c r="E18" s="4396">
        <f>C18*D18/100</f>
      </c>
      <c r="F18" s="4397" t="n">
        <v>0.0</v>
      </c>
      <c r="G18" s="4398">
        <f>C18*F18/100</f>
      </c>
      <c r="H18" s="4399" t="n">
        <v>0.0</v>
      </c>
      <c r="I18" s="4400">
        <f>C18*H18/100</f>
      </c>
      <c r="J18" s="4401" t="n">
        <v>0.0</v>
      </c>
      <c r="K18" s="4402">
        <f>C18*J18/100</f>
      </c>
      <c r="L18" s="4403" t="n">
        <v>0.0</v>
      </c>
      <c r="M18" s="4404">
        <f>C18*L18/100</f>
      </c>
      <c r="N18" s="4405" t="n">
        <v>100.0</v>
      </c>
      <c r="O18" s="4406">
        <f>C18*N18/100</f>
      </c>
      <c r="P18" s="4407">
        <f>D18+F18+H18+J18+L18+N18</f>
      </c>
      <c r="Q18" s="4408">
        <f>E18+G18+I18+K18+M18+O18</f>
      </c>
    </row>
    <row r="19">
      <c r="A19" s="4409" t="s">
        <v>305</v>
      </c>
      <c r="B19" s="4410" t="s">
        <v>306</v>
      </c>
      <c r="C19" s="4923">
        <f>Orçamento!O147</f>
      </c>
      <c r="D19" s="4411" t="n">
        <v>0.0</v>
      </c>
      <c r="E19" s="4412">
        <f>C19*D19/100</f>
      </c>
      <c r="F19" s="4413" t="n">
        <v>100.0</v>
      </c>
      <c r="G19" s="4414">
        <f>C19*F19/100</f>
      </c>
      <c r="H19" s="4415" t="n">
        <v>0.0</v>
      </c>
      <c r="I19" s="4416">
        <f>C19*H19/100</f>
      </c>
      <c r="J19" s="4417" t="n">
        <v>0.0</v>
      </c>
      <c r="K19" s="4418">
        <f>C19*J19/100</f>
      </c>
      <c r="L19" s="4419" t="n">
        <v>0.0</v>
      </c>
      <c r="M19" s="4420">
        <f>C19*L19/100</f>
      </c>
      <c r="N19" s="4421" t="n">
        <v>0.0</v>
      </c>
      <c r="O19" s="4422">
        <f>C19*N19/100</f>
      </c>
      <c r="P19" s="4423">
        <f>D19+F19+H19+J19+L19+N19</f>
      </c>
      <c r="Q19" s="4424">
        <f>E19+G19+I19+K19+M19+O19</f>
      </c>
    </row>
    <row r="20">
      <c r="A20" s="4425" t="s">
        <v>311</v>
      </c>
      <c r="B20" s="4426" t="s">
        <v>312</v>
      </c>
      <c r="C20" s="4923">
        <f>Orçamento!O151</f>
      </c>
      <c r="D20" s="4427" t="n">
        <v>0.0</v>
      </c>
      <c r="E20" s="4428">
        <f>C20*D20/100</f>
      </c>
      <c r="F20" s="4429" t="n">
        <v>0.0</v>
      </c>
      <c r="G20" s="4430">
        <f>C20*F20/100</f>
      </c>
      <c r="H20" s="4431" t="n">
        <v>0.0</v>
      </c>
      <c r="I20" s="4432">
        <f>C20*H20/100</f>
      </c>
      <c r="J20" s="4433" t="n">
        <v>0.0</v>
      </c>
      <c r="K20" s="4434">
        <f>C20*J20/100</f>
      </c>
      <c r="L20" s="4435" t="n">
        <v>100.0</v>
      </c>
      <c r="M20" s="4436">
        <f>C20*L20/100</f>
      </c>
      <c r="N20" s="4437" t="n">
        <v>0.0</v>
      </c>
      <c r="O20" s="4438">
        <f>C20*N20/100</f>
      </c>
      <c r="P20" s="4439">
        <f>D20+F20+H20+J20+L20+N20</f>
      </c>
      <c r="Q20" s="4440">
        <f>E20+G20+I20+K20+M20+O20</f>
      </c>
    </row>
    <row r="21">
      <c r="A21" s="4441" t="s">
        <v>323</v>
      </c>
      <c r="B21" s="4442" t="s">
        <v>324</v>
      </c>
      <c r="C21" s="4923">
        <f>Orçamento!O157</f>
      </c>
      <c r="D21" s="4443" t="n">
        <v>0.0</v>
      </c>
      <c r="E21" s="4444">
        <f>C21*D21/100</f>
      </c>
      <c r="F21" s="4445" t="n">
        <v>0.0</v>
      </c>
      <c r="G21" s="4446">
        <f>C21*F21/100</f>
      </c>
      <c r="H21" s="4447" t="n">
        <v>0.0</v>
      </c>
      <c r="I21" s="4448">
        <f>C21*H21/100</f>
      </c>
      <c r="J21" s="4449" t="n">
        <v>0.0</v>
      </c>
      <c r="K21" s="4450">
        <f>C21*J21/100</f>
      </c>
      <c r="L21" s="4451" t="n">
        <v>100.0</v>
      </c>
      <c r="M21" s="4452">
        <f>C21*L21/100</f>
      </c>
      <c r="N21" s="4453" t="n">
        <v>0.0</v>
      </c>
      <c r="O21" s="4454">
        <f>C21*N21/100</f>
      </c>
      <c r="P21" s="4455">
        <f>D21+F21+H21+J21+L21+N21</f>
      </c>
      <c r="Q21" s="4456">
        <f>E21+G21+I21+K21+M21+O21</f>
      </c>
    </row>
    <row r="22">
      <c r="A22" s="4457" t="s">
        <v>341</v>
      </c>
      <c r="B22" s="4458" t="s">
        <v>342</v>
      </c>
      <c r="C22" s="4923">
        <f>Orçamento!O166</f>
      </c>
      <c r="D22" s="4459" t="n">
        <v>0.0</v>
      </c>
      <c r="E22" s="4460">
        <f>C22*D22/100</f>
      </c>
      <c r="F22" s="4461" t="n">
        <v>0.0</v>
      </c>
      <c r="G22" s="4462">
        <f>C22*F22/100</f>
      </c>
      <c r="H22" s="4463" t="n">
        <v>0.0</v>
      </c>
      <c r="I22" s="4464">
        <f>C22*H22/100</f>
      </c>
      <c r="J22" s="4465" t="n">
        <v>0.0</v>
      </c>
      <c r="K22" s="4466">
        <f>C22*J22/100</f>
      </c>
      <c r="L22" s="4467" t="n">
        <v>0.0</v>
      </c>
      <c r="M22" s="4468">
        <f>C22*L22/100</f>
      </c>
      <c r="N22" s="4469" t="n">
        <v>100.0</v>
      </c>
      <c r="O22" s="4470">
        <f>C22*N22/100</f>
      </c>
      <c r="P22" s="4471">
        <f>D22+F22+H22+J22+L22+N22</f>
      </c>
      <c r="Q22" s="4472">
        <f>E22+G22+I22+K22+M22+O22</f>
      </c>
    </row>
    <row r="23">
      <c r="A23" s="4473" t="s">
        <v>347</v>
      </c>
      <c r="B23" s="4474" t="s">
        <v>348</v>
      </c>
      <c r="C23" s="4923">
        <f>Orçamento!O169</f>
      </c>
      <c r="D23" s="4475" t="n">
        <v>0.0</v>
      </c>
      <c r="E23" s="4476">
        <f>C23*D23/100</f>
      </c>
      <c r="F23" s="4477" t="n">
        <v>0.0</v>
      </c>
      <c r="G23" s="4478">
        <f>C23*F23/100</f>
      </c>
      <c r="H23" s="4479" t="n">
        <v>0.0</v>
      </c>
      <c r="I23" s="4480">
        <f>C23*H23/100</f>
      </c>
      <c r="J23" s="4481" t="n">
        <v>100.0</v>
      </c>
      <c r="K23" s="4482">
        <f>C23*J23/100</f>
      </c>
      <c r="L23" s="4483" t="n">
        <v>0.0</v>
      </c>
      <c r="M23" s="4484">
        <f>C23*L23/100</f>
      </c>
      <c r="N23" s="4485" t="n">
        <v>0.0</v>
      </c>
      <c r="O23" s="4486">
        <f>C23*N23/100</f>
      </c>
      <c r="P23" s="4487">
        <f>D23+F23+H23+J23+L23+N23</f>
      </c>
      <c r="Q23" s="4488">
        <f>E23+G23+I23+K23+M23+O23</f>
      </c>
    </row>
    <row r="24">
      <c r="A24" s="4489" t="s">
        <v>352</v>
      </c>
      <c r="B24" s="4490" t="s">
        <v>353</v>
      </c>
      <c r="C24" s="4923">
        <f>Orçamento!O172</f>
      </c>
      <c r="D24" s="4491" t="n">
        <v>0.0</v>
      </c>
      <c r="E24" s="4492">
        <f>C24*D24/100</f>
      </c>
      <c r="F24" s="4493" t="n">
        <v>0.0</v>
      </c>
      <c r="G24" s="4494">
        <f>C24*F24/100</f>
      </c>
      <c r="H24" s="4495" t="n">
        <v>0.0</v>
      </c>
      <c r="I24" s="4496">
        <f>C24*H24/100</f>
      </c>
      <c r="J24" s="4497" t="n">
        <v>0.0</v>
      </c>
      <c r="K24" s="4498">
        <f>C24*J24/100</f>
      </c>
      <c r="L24" s="4499" t="n">
        <v>0.0</v>
      </c>
      <c r="M24" s="4500">
        <f>C24*L24/100</f>
      </c>
      <c r="N24" s="4501" t="n">
        <v>100.0</v>
      </c>
      <c r="O24" s="4502">
        <f>C24*N24/100</f>
      </c>
      <c r="P24" s="4503">
        <f>D24+F24+H24+J24+L24+N24</f>
      </c>
      <c r="Q24" s="4504">
        <f>E24+G24+I24+K24+M24+O24</f>
      </c>
    </row>
    <row r="25">
      <c r="A25" s="4505" t="s">
        <v>366</v>
      </c>
      <c r="B25" s="4506" t="s">
        <v>367</v>
      </c>
      <c r="C25" s="4923">
        <f>Orçamento!O179</f>
      </c>
      <c r="D25" s="4507" t="n">
        <v>10.0</v>
      </c>
      <c r="E25" s="4508">
        <f>C25*D25/100</f>
      </c>
      <c r="F25" s="4509" t="n">
        <v>10.0</v>
      </c>
      <c r="G25" s="4510">
        <f>C25*F25/100</f>
      </c>
      <c r="H25" s="4511" t="n">
        <v>20.0</v>
      </c>
      <c r="I25" s="4512">
        <f>C25*H25/100</f>
      </c>
      <c r="J25" s="4513" t="n">
        <v>20.0</v>
      </c>
      <c r="K25" s="4514">
        <f>C25*J25/100</f>
      </c>
      <c r="L25" s="4515" t="n">
        <v>20.0</v>
      </c>
      <c r="M25" s="4516">
        <f>C25*L25/100</f>
      </c>
      <c r="N25" s="4517" t="n">
        <v>20.0</v>
      </c>
      <c r="O25" s="4518">
        <f>C25*N25/100</f>
      </c>
      <c r="P25" s="4519">
        <f>D25+F25+H25+J25+L25+N25</f>
      </c>
      <c r="Q25" s="4520">
        <f>E25+G25+I25+K25+M25+O25</f>
      </c>
    </row>
    <row r="26">
      <c r="A26" s="4521" t="s">
        <v>386</v>
      </c>
      <c r="B26" s="4522" t="s">
        <v>387</v>
      </c>
      <c r="C26" s="4923">
        <f>Orçamento!O189</f>
      </c>
      <c r="D26" s="4523" t="n">
        <v>20.0</v>
      </c>
      <c r="E26" s="4524">
        <f>C26*D26/100</f>
      </c>
      <c r="F26" s="4525" t="n">
        <v>20.0</v>
      </c>
      <c r="G26" s="4526">
        <f>C26*F26/100</f>
      </c>
      <c r="H26" s="4527" t="n">
        <v>20.0</v>
      </c>
      <c r="I26" s="4528">
        <f>C26*H26/100</f>
      </c>
      <c r="J26" s="4529" t="n">
        <v>20.0</v>
      </c>
      <c r="K26" s="4530">
        <f>C26*J26/100</f>
      </c>
      <c r="L26" s="4531" t="n">
        <v>20.0</v>
      </c>
      <c r="M26" s="4532">
        <f>C26*L26/100</f>
      </c>
      <c r="N26" s="4533" t="n">
        <v>0.0</v>
      </c>
      <c r="O26" s="4534">
        <f>C26*N26/100</f>
      </c>
      <c r="P26" s="4535">
        <f>D26+F26+H26+J26+L26+N26</f>
      </c>
      <c r="Q26" s="4536">
        <f>E26+G26+I26+K26+M26+O26</f>
      </c>
    </row>
    <row r="27">
      <c r="A27" s="4537" t="s">
        <v>481</v>
      </c>
      <c r="B27" s="4538" t="s">
        <v>482</v>
      </c>
      <c r="C27" s="4923">
        <f>Orçamento!O238</f>
      </c>
      <c r="D27" s="4539" t="n">
        <v>10.0</v>
      </c>
      <c r="E27" s="4540">
        <f>C27*D27/100</f>
      </c>
      <c r="F27" s="4541" t="n">
        <v>10.0</v>
      </c>
      <c r="G27" s="4542">
        <f>C27*F27/100</f>
      </c>
      <c r="H27" s="4543" t="n">
        <v>20.0</v>
      </c>
      <c r="I27" s="4544">
        <f>C27*H27/100</f>
      </c>
      <c r="J27" s="4545" t="n">
        <v>20.0</v>
      </c>
      <c r="K27" s="4546">
        <f>C27*J27/100</f>
      </c>
      <c r="L27" s="4547" t="n">
        <v>40.0</v>
      </c>
      <c r="M27" s="4548">
        <f>C27*L27/100</f>
      </c>
      <c r="N27" s="4549" t="n">
        <v>0.0</v>
      </c>
      <c r="O27" s="4550">
        <f>C27*N27/100</f>
      </c>
      <c r="P27" s="4551">
        <f>D27+F27+H27+J27+L27+N27</f>
      </c>
      <c r="Q27" s="4552">
        <f>E27+G27+I27+K27+M27+O27</f>
      </c>
    </row>
    <row r="28">
      <c r="A28" s="4553" t="s">
        <v>541</v>
      </c>
      <c r="B28" s="4554" t="s">
        <v>542</v>
      </c>
      <c r="C28" s="4923">
        <f>Orçamento!O268</f>
      </c>
      <c r="D28" s="4555" t="n">
        <v>0.0</v>
      </c>
      <c r="E28" s="4556">
        <f>C28*D28/100</f>
      </c>
      <c r="F28" s="4557" t="n">
        <v>0.0</v>
      </c>
      <c r="G28" s="4558">
        <f>C28*F28/100</f>
      </c>
      <c r="H28" s="4559" t="n">
        <v>0.0</v>
      </c>
      <c r="I28" s="4560">
        <f>C28*H28/100</f>
      </c>
      <c r="J28" s="4561" t="n">
        <v>0.0</v>
      </c>
      <c r="K28" s="4562">
        <f>C28*J28/100</f>
      </c>
      <c r="L28" s="4563" t="n">
        <v>0.0</v>
      </c>
      <c r="M28" s="4564">
        <f>C28*L28/100</f>
      </c>
      <c r="N28" s="4565" t="n">
        <v>100.0</v>
      </c>
      <c r="O28" s="4566">
        <f>C28*N28/100</f>
      </c>
      <c r="P28" s="4567">
        <f>D28+F28+H28+J28+L28+N28</f>
      </c>
      <c r="Q28" s="4568">
        <f>E28+G28+I28+K28+M28+O28</f>
      </c>
    </row>
    <row r="29">
      <c r="A29" s="4569" t="s">
        <v>563</v>
      </c>
      <c r="B29" s="4570"/>
      <c r="C29" s="4571">
        <f>SUM(C8:C28)</f>
      </c>
      <c r="D29" s="4572">
        <f>SUM(E8:E28)</f>
      </c>
      <c r="E29" s="4573"/>
      <c r="F29" s="4574">
        <f>SUM(G8:G28)</f>
      </c>
      <c r="G29" s="4575"/>
      <c r="H29" s="4576">
        <f>SUM(I8:I28)</f>
      </c>
      <c r="I29" s="4577"/>
      <c r="J29" s="4578">
        <f>SUM(K8:K28)</f>
      </c>
      <c r="K29" s="4579"/>
      <c r="L29" s="4580">
        <f>SUM(M8:M28)</f>
      </c>
      <c r="M29" s="4581"/>
      <c r="N29" s="4582">
        <f>SUM(O8:O28)</f>
      </c>
      <c r="O29" s="4583"/>
      <c r="P29" s="4584">
        <f>(Q29/C29)*100</f>
      </c>
      <c r="Q29" s="4585">
        <f>SUM(Q8:Q28)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D29:E29"/>
    <mergeCell ref="F29:G29"/>
    <mergeCell ref="H29:I29"/>
    <mergeCell ref="J29:K29"/>
    <mergeCell ref="L29:M29"/>
    <mergeCell ref="N29:O29"/>
    <mergeCell ref="A29:B29"/>
  </mergeCells>
  <pageMargins bottom="0.75" footer="0.5" header="0.5" left="0.5" right="0.5" top="0.75"/>
  <pageSetup orientation="landscape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4586" t="s">
        <v>0</v>
      </c>
    </row>
    <row r="2">
      <c r="A2" s="4586" t="s">
        <v>16</v>
      </c>
    </row>
    <row r="3">
      <c r="A3" s="4586" t="s">
        <v>17</v>
      </c>
      <c r="B3" s="4589" t="s">
        <f>DADOS!C3</f>
      </c>
    </row>
    <row r="4">
      <c r="A4" s="4586" t="s">
        <v>18</v>
      </c>
      <c r="B4" s="4586" t="s">
        <f>DADOS!C7</f>
      </c>
      <c r="G4" s="4586" t="s">
        <v>19</v>
      </c>
      <c r="H4" s="4588">
        <f>DADOS!C9</f>
      </c>
    </row>
    <row r="5">
      <c r="A5" s="4586" t="s">
        <v>20</v>
      </c>
      <c r="B5" s="4587">
        <f>DADOS!C8</f>
      </c>
      <c r="C5" s="4586" t="s">
        <v>9</v>
      </c>
      <c r="D5" s="4586" t="s">
        <v>21</v>
      </c>
      <c r="E5" s="4586" t="s">
        <f>DADOS!C13</f>
      </c>
      <c r="F5" s="4586" t="s">
        <v>9</v>
      </c>
      <c r="G5" s="4586" t="s">
        <v>9</v>
      </c>
      <c r="H5" s="4586" t="s">
        <v>22</v>
      </c>
      <c r="I5" s="4586" t="s">
        <f>DADOS!C14</f>
      </c>
    </row>
    <row r="7">
      <c r="A7" s="4590" t="s">
        <v>23</v>
      </c>
      <c r="B7" s="4591" t="s">
        <v>564</v>
      </c>
      <c r="C7" s="4592" t="s">
        <v>565</v>
      </c>
      <c r="D7" s="4593" t="s">
        <v>566</v>
      </c>
      <c r="E7" s="4594" t="s">
        <v>567</v>
      </c>
      <c r="F7" s="4595"/>
      <c r="G7" s="4596"/>
      <c r="H7" s="4597"/>
      <c r="I7" s="4598"/>
    </row>
    <row r="8">
      <c r="A8" s="4599" t="s">
        <v>568</v>
      </c>
      <c r="B8" s="4600" t="n">
        <v>3.0</v>
      </c>
      <c r="C8" s="4601" t="n">
        <v>5.5</v>
      </c>
      <c r="D8" s="4602" t="n">
        <v>3.5</v>
      </c>
      <c r="E8" s="4603" t="s">
        <v>569</v>
      </c>
      <c r="F8" s="4604"/>
      <c r="G8" s="4605"/>
      <c r="H8" s="4606"/>
      <c r="I8" s="4607"/>
      <c r="J8" s="4608">
        <f>D8/100</f>
      </c>
    </row>
    <row r="9">
      <c r="A9" s="4609" t="s">
        <v>570</v>
      </c>
      <c r="B9" s="4610" t="n">
        <v>0.8</v>
      </c>
      <c r="C9" s="4611" t="n">
        <v>1.0</v>
      </c>
      <c r="D9" s="4612" t="n">
        <v>0.8</v>
      </c>
      <c r="E9" s="4613" t="s">
        <v>571</v>
      </c>
      <c r="F9" s="4614"/>
      <c r="G9" s="4615"/>
      <c r="H9" s="4616"/>
      <c r="I9" s="4617"/>
      <c r="J9" s="4618">
        <f>D9/100</f>
      </c>
    </row>
    <row r="10">
      <c r="A10" s="4619" t="s">
        <v>572</v>
      </c>
      <c r="B10" s="4620" t="n">
        <v>0.97</v>
      </c>
      <c r="C10" s="4621" t="n">
        <v>1.27</v>
      </c>
      <c r="D10" s="4622" t="n">
        <v>1.0</v>
      </c>
      <c r="E10" s="4623" t="s">
        <v>573</v>
      </c>
      <c r="F10" s="4624"/>
      <c r="G10" s="4625"/>
      <c r="H10" s="4626"/>
      <c r="I10" s="4627"/>
      <c r="J10" s="4628">
        <f>D10/100</f>
      </c>
    </row>
    <row r="11">
      <c r="A11" s="4629" t="s">
        <v>574</v>
      </c>
      <c r="B11" s="4630" t="n">
        <v>0.59</v>
      </c>
      <c r="C11" s="4631" t="n">
        <v>1.39</v>
      </c>
      <c r="D11" s="4632" t="n">
        <v>0.61</v>
      </c>
      <c r="E11" s="4633" t="s">
        <v>575</v>
      </c>
      <c r="F11" s="4634"/>
      <c r="G11" s="4635"/>
      <c r="H11" s="4636"/>
      <c r="I11" s="4637"/>
      <c r="J11" s="4638">
        <f>D11/100</f>
      </c>
    </row>
    <row r="12">
      <c r="A12" s="4639" t="s">
        <v>576</v>
      </c>
      <c r="B12" s="4640" t="n">
        <v>6.16</v>
      </c>
      <c r="C12" s="4641" t="n">
        <v>8.96</v>
      </c>
      <c r="D12" s="4642" t="n">
        <v>6.6</v>
      </c>
      <c r="E12" s="4643" t="s">
        <v>577</v>
      </c>
      <c r="F12" s="4644"/>
      <c r="G12" s="4645"/>
      <c r="H12" s="4646"/>
      <c r="I12" s="4647"/>
      <c r="J12" s="4648">
        <f>D12/100</f>
      </c>
    </row>
    <row r="13">
      <c r="A13" s="4649" t="s">
        <v>578</v>
      </c>
      <c r="B13" s="4650" t="n">
        <v>5.65</v>
      </c>
      <c r="C13" s="4651" t="n">
        <v>10.65</v>
      </c>
      <c r="D13" s="4652">
        <f>I15+I18+I19</f>
      </c>
      <c r="E13" s="4653" t="s">
        <v>579</v>
      </c>
      <c r="F13" s="4654"/>
      <c r="G13" s="4655"/>
      <c r="H13" s="4656"/>
      <c r="I13" s="4657"/>
      <c r="J13" s="4658">
        <f>D13/100</f>
      </c>
    </row>
    <row r="14">
      <c r="C14" s="4659" t="s">
        <v>580</v>
      </c>
      <c r="D14" s="4660">
        <f>ROUND(((((1+J8+J9+J10)*(1+J11)*(1+J12)/(1-J15-J18))-1)*100),2)</f>
      </c>
    </row>
    <row r="15">
      <c r="F15" s="4661" t="s">
        <v>581</v>
      </c>
      <c r="G15" s="4662"/>
      <c r="H15" s="4663"/>
      <c r="I15" s="4664" t="n">
        <v>3.65</v>
      </c>
      <c r="J15" s="4665">
        <f>I15/100</f>
      </c>
    </row>
    <row r="16">
      <c r="F16" s="4666" t="s">
        <v>582</v>
      </c>
      <c r="G16" s="4667"/>
      <c r="H16" s="4668"/>
      <c r="I16" s="4669" t="n">
        <v>2.5</v>
      </c>
      <c r="J16" s="4670">
        <f>I16/100</f>
      </c>
    </row>
    <row r="17">
      <c r="F17" s="4671" t="s">
        <v>583</v>
      </c>
      <c r="G17" s="4672"/>
      <c r="H17" s="4673"/>
      <c r="I17" s="4674" t="n">
        <v>100.0</v>
      </c>
    </row>
    <row r="18">
      <c r="F18" s="4675" t="s">
        <v>584</v>
      </c>
      <c r="G18" s="4676"/>
      <c r="H18" s="4677"/>
      <c r="I18" s="4678" t="n">
        <f>((I17*I16)/100)</f>
        <v>2.5</v>
      </c>
      <c r="J18" s="4679">
        <f>I18/100</f>
      </c>
    </row>
    <row r="19">
      <c r="F19" s="4680" t="s">
        <v>585</v>
      </c>
      <c r="G19" s="4681"/>
      <c r="H19" s="4682"/>
      <c r="I19" s="4683" t="n">
        <v>0.0</v>
      </c>
    </row>
    <row r="29">
      <c r="E29" s="4684">
        <f>DADOS!C11</f>
      </c>
      <c r="F29" s="4684"/>
      <c r="G29" s="4684"/>
      <c r="H29" s="4684"/>
      <c r="I29" s="4684"/>
    </row>
    <row r="30">
      <c r="E30" s="4685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F17:H17"/>
    <mergeCell ref="F18:H18"/>
    <mergeCell ref="F19:H19"/>
    <mergeCell ref="E29:I29"/>
    <mergeCell ref="E30:I30"/>
  </mergeCells>
  <pageMargins bottom="0.75" footer="0.5" header="0.5" left="0.5" right="0.5" top="0.75"/>
  <pageSetup orientation="landscape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4686" t="s">
        <v>0</v>
      </c>
    </row>
    <row r="2">
      <c r="A2" s="4686" t="s">
        <v>16</v>
      </c>
    </row>
    <row r="3">
      <c r="A3" s="4686" t="s">
        <v>17</v>
      </c>
      <c r="B3" s="4689" t="s">
        <f>DADOS!C3</f>
      </c>
    </row>
    <row r="4">
      <c r="A4" s="4686" t="s">
        <v>18</v>
      </c>
      <c r="B4" s="4686" t="s">
        <f>DADOS!C7</f>
      </c>
      <c r="G4" s="4686" t="s">
        <v>19</v>
      </c>
      <c r="H4" s="4688">
        <f>DADOS!C9</f>
      </c>
    </row>
    <row r="5">
      <c r="A5" s="4686" t="s">
        <v>20</v>
      </c>
      <c r="B5" s="4687">
        <f>DADOS!C8</f>
      </c>
      <c r="C5" s="4686" t="s">
        <v>9</v>
      </c>
      <c r="D5" s="4686" t="s">
        <v>21</v>
      </c>
      <c r="E5" s="4686" t="s">
        <f>DADOS!C13</f>
      </c>
      <c r="F5" s="4686" t="s">
        <v>9</v>
      </c>
      <c r="G5" s="4686" t="s">
        <v>9</v>
      </c>
      <c r="H5" s="4686" t="s">
        <v>22</v>
      </c>
      <c r="I5" s="4686" t="s">
        <f>DADOS!C14</f>
      </c>
    </row>
    <row r="7">
      <c r="A7" s="4690" t="s">
        <v>23</v>
      </c>
      <c r="B7" s="4691" t="s">
        <v>564</v>
      </c>
      <c r="C7" s="4692" t="s">
        <v>565</v>
      </c>
      <c r="D7" s="4693" t="s">
        <v>566</v>
      </c>
      <c r="E7" s="4694" t="s">
        <v>567</v>
      </c>
      <c r="F7" s="4695"/>
      <c r="G7" s="4696"/>
      <c r="H7" s="4697"/>
      <c r="I7" s="4698"/>
    </row>
    <row r="8">
      <c r="A8" s="4699" t="s">
        <v>568</v>
      </c>
      <c r="B8" s="4700" t="n">
        <v>1.5</v>
      </c>
      <c r="C8" s="4701" t="n">
        <v>4.49</v>
      </c>
      <c r="D8" s="4702" t="n">
        <v>0.0</v>
      </c>
      <c r="E8" s="4703" t="s">
        <v>569</v>
      </c>
      <c r="F8" s="4704"/>
      <c r="G8" s="4705"/>
      <c r="H8" s="4706"/>
      <c r="I8" s="4707"/>
      <c r="J8" s="4708">
        <f>D8/100</f>
      </c>
    </row>
    <row r="9">
      <c r="A9" s="4709" t="s">
        <v>570</v>
      </c>
      <c r="B9" s="4710" t="n">
        <v>0.3</v>
      </c>
      <c r="C9" s="4711" t="n">
        <v>0.82</v>
      </c>
      <c r="D9" s="4712" t="n">
        <v>0.0</v>
      </c>
      <c r="E9" s="4713" t="s">
        <v>571</v>
      </c>
      <c r="F9" s="4714"/>
      <c r="G9" s="4715"/>
      <c r="H9" s="4716"/>
      <c r="I9" s="4717"/>
      <c r="J9" s="4718">
        <f>D9/100</f>
      </c>
    </row>
    <row r="10">
      <c r="A10" s="4719" t="s">
        <v>572</v>
      </c>
      <c r="B10" s="4720" t="n">
        <v>0.56</v>
      </c>
      <c r="C10" s="4721" t="n">
        <v>0.89</v>
      </c>
      <c r="D10" s="4722" t="n">
        <v>0.0</v>
      </c>
      <c r="E10" s="4723" t="s">
        <v>573</v>
      </c>
      <c r="F10" s="4724"/>
      <c r="G10" s="4725"/>
      <c r="H10" s="4726"/>
      <c r="I10" s="4727"/>
      <c r="J10" s="4728">
        <f>D10/100</f>
      </c>
    </row>
    <row r="11">
      <c r="A11" s="4729" t="s">
        <v>574</v>
      </c>
      <c r="B11" s="4730" t="n">
        <v>0.85</v>
      </c>
      <c r="C11" s="4731" t="n">
        <v>1.11</v>
      </c>
      <c r="D11" s="4732" t="n">
        <v>0.0</v>
      </c>
      <c r="E11" s="4733" t="s">
        <v>575</v>
      </c>
      <c r="F11" s="4734"/>
      <c r="G11" s="4735"/>
      <c r="H11" s="4736"/>
      <c r="I11" s="4737"/>
      <c r="J11" s="4738">
        <f>D11/100</f>
      </c>
    </row>
    <row r="12">
      <c r="A12" s="4739" t="s">
        <v>576</v>
      </c>
      <c r="B12" s="4740" t="n">
        <v>3.5</v>
      </c>
      <c r="C12" s="4741" t="n">
        <v>6.22</v>
      </c>
      <c r="D12" s="4742" t="n">
        <v>0.0</v>
      </c>
      <c r="E12" s="4743" t="s">
        <v>577</v>
      </c>
      <c r="F12" s="4744"/>
      <c r="G12" s="4745"/>
      <c r="H12" s="4746"/>
      <c r="I12" s="4747"/>
      <c r="J12" s="4748">
        <f>D12/100</f>
      </c>
    </row>
    <row r="13">
      <c r="A13" s="4749" t="s">
        <v>578</v>
      </c>
      <c r="B13" s="4750" t="n">
        <v>5.65</v>
      </c>
      <c r="C13" s="4751" t="n">
        <v>10.65</v>
      </c>
      <c r="D13" s="4752">
        <f>I15+I16</f>
      </c>
      <c r="E13" s="4753" t="s">
        <v>579</v>
      </c>
      <c r="F13" s="4754"/>
      <c r="G13" s="4755"/>
      <c r="H13" s="4756"/>
      <c r="I13" s="4757"/>
      <c r="J13" s="4758">
        <f>D13/100</f>
      </c>
    </row>
    <row r="14">
      <c r="C14" s="4759" t="s">
        <v>580</v>
      </c>
      <c r="D14" s="4760">
        <f>ROUND(((((1+J8+J9+J10)*(1+J11)*(1+J12)/(1-J13))-1)*100),2)</f>
      </c>
    </row>
    <row r="15">
      <c r="F15" s="4761" t="s">
        <v>581</v>
      </c>
      <c r="G15" s="4762"/>
      <c r="H15" s="4763"/>
      <c r="I15" s="4764" t="n">
        <v>3.65</v>
      </c>
      <c r="J15" s="4765">
        <f>I15/100</f>
      </c>
    </row>
    <row r="16">
      <c r="F16" s="4766" t="s">
        <v>585</v>
      </c>
      <c r="G16" s="4767"/>
      <c r="H16" s="4768"/>
      <c r="I16" s="4769" t="n">
        <v>0.0</v>
      </c>
    </row>
    <row r="26">
      <c r="E26" s="4770">
        <f>DADOS!C11</f>
      </c>
      <c r="F26" s="4770"/>
      <c r="G26" s="4770"/>
      <c r="H26" s="4770"/>
      <c r="I26" s="4770"/>
    </row>
    <row r="27">
      <c r="E27" s="4771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E26:I26"/>
    <mergeCell ref="E27:I27"/>
  </mergeCells>
  <pageMargins bottom="0.75" footer="0.5" header="0.5" left="0.5" right="0.5" top="0.75"/>
  <pageSetup orientation="landscape"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cols>
    <col min="1" max="1" customWidth="true" width="10.0" collapsed="false"/>
    <col min="2" max="2" customWidth="true" width="15.0" collapsed="false"/>
    <col min="3" max="3" customWidth="true" width="15.0" collapsed="false"/>
    <col min="4" max="4" customWidth="true" width="15.0" collapsed="false"/>
    <col min="5" max="5" customWidth="true" width="10.0" collapsed="false"/>
    <col min="6" max="6" customWidth="true" width="10.0" collapsed="false"/>
    <col min="7" max="7" customWidth="true" width="10.0" collapsed="false"/>
    <col min="8" max="8" customWidth="true" width="10.0" collapsed="false"/>
    <col min="9" max="9" customWidth="true" width="10.0" collapsed="false"/>
  </cols>
  <sheetData>
    <row r="1">
      <c r="A1" s="4772" t="s">
        <v>0</v>
      </c>
    </row>
    <row r="2">
      <c r="A2" s="4772" t="s">
        <v>16</v>
      </c>
    </row>
    <row r="3">
      <c r="A3" s="4772" t="s">
        <v>17</v>
      </c>
      <c r="B3" s="4775" t="s">
        <f>DADOS!C3</f>
      </c>
    </row>
    <row r="4">
      <c r="A4" s="4772" t="s">
        <v>18</v>
      </c>
      <c r="B4" s="4772" t="s">
        <f>DADOS!C7</f>
      </c>
      <c r="G4" s="4772" t="s">
        <v>19</v>
      </c>
      <c r="H4" s="4774">
        <f>DADOS!C9</f>
      </c>
    </row>
    <row r="5">
      <c r="A5" s="4772" t="s">
        <v>20</v>
      </c>
      <c r="B5" s="4773">
        <f>DADOS!C8</f>
      </c>
      <c r="C5" s="4772" t="s">
        <v>9</v>
      </c>
      <c r="D5" s="4772" t="s">
        <v>21</v>
      </c>
      <c r="E5" s="4772" t="s">
        <f>DADOS!C13</f>
      </c>
      <c r="F5" s="4772" t="s">
        <v>9</v>
      </c>
      <c r="G5" s="4772" t="s">
        <v>9</v>
      </c>
      <c r="H5" s="4772" t="s">
        <v>22</v>
      </c>
      <c r="I5" s="4772" t="s">
        <f>DADOS!C14</f>
      </c>
    </row>
    <row r="7">
      <c r="A7" s="4776" t="s">
        <v>23</v>
      </c>
      <c r="B7" s="4777" t="s">
        <v>564</v>
      </c>
      <c r="C7" s="4778" t="s">
        <v>565</v>
      </c>
      <c r="D7" s="4779" t="s">
        <v>566</v>
      </c>
      <c r="E7" s="4780" t="s">
        <v>567</v>
      </c>
      <c r="F7" s="4781"/>
      <c r="G7" s="4782"/>
      <c r="H7" s="4783"/>
      <c r="I7" s="4784"/>
    </row>
    <row r="8">
      <c r="A8" s="4785"/>
      <c r="B8" s="4786" t="n">
        <v>1.5</v>
      </c>
      <c r="C8" s="4787" t="n">
        <v>4.49</v>
      </c>
      <c r="D8" s="4788" t="n">
        <v>1.5</v>
      </c>
      <c r="E8" s="4789" t="s">
        <v>569</v>
      </c>
      <c r="F8" s="4790"/>
      <c r="G8" s="4791"/>
      <c r="H8" s="4792"/>
      <c r="I8" s="4793"/>
      <c r="J8" s="4794">
        <f>D8/100</f>
      </c>
    </row>
    <row r="9">
      <c r="A9" s="4795"/>
      <c r="B9" s="4796" t="n">
        <v>0.3</v>
      </c>
      <c r="C9" s="4797" t="n">
        <v>0.82</v>
      </c>
      <c r="D9" s="4798" t="n">
        <v>0.3</v>
      </c>
      <c r="E9" s="4799" t="s">
        <v>571</v>
      </c>
      <c r="F9" s="4800"/>
      <c r="G9" s="4801"/>
      <c r="H9" s="4802"/>
      <c r="I9" s="4803"/>
      <c r="J9" s="4804">
        <f>D9/100</f>
      </c>
    </row>
    <row r="10">
      <c r="A10" s="4805"/>
      <c r="B10" s="4806" t="n">
        <v>0.56</v>
      </c>
      <c r="C10" s="4807" t="n">
        <v>0.89</v>
      </c>
      <c r="D10" s="4808" t="n">
        <v>0.56</v>
      </c>
      <c r="E10" s="4809" t="s">
        <v>573</v>
      </c>
      <c r="F10" s="4810"/>
      <c r="G10" s="4811"/>
      <c r="H10" s="4812"/>
      <c r="I10" s="4813"/>
      <c r="J10" s="4814">
        <f>D10/100</f>
      </c>
    </row>
    <row r="11">
      <c r="A11" s="4815"/>
      <c r="B11" s="4816" t="n">
        <v>0.85</v>
      </c>
      <c r="C11" s="4817" t="n">
        <v>1.11</v>
      </c>
      <c r="D11" s="4818" t="n">
        <v>0.85</v>
      </c>
      <c r="E11" s="4819" t="s">
        <v>575</v>
      </c>
      <c r="F11" s="4820"/>
      <c r="G11" s="4821"/>
      <c r="H11" s="4822"/>
      <c r="I11" s="4823"/>
      <c r="J11" s="4824">
        <f>D11/100</f>
      </c>
    </row>
    <row r="12">
      <c r="A12" s="4825"/>
      <c r="B12" s="4826" t="n">
        <v>3.5</v>
      </c>
      <c r="C12" s="4827" t="n">
        <v>6.22</v>
      </c>
      <c r="D12" s="4828" t="n">
        <v>2.5</v>
      </c>
      <c r="E12" s="4829" t="s">
        <v>577</v>
      </c>
      <c r="F12" s="4830"/>
      <c r="G12" s="4831"/>
      <c r="H12" s="4832"/>
      <c r="I12" s="4833"/>
      <c r="J12" s="4834">
        <f>D12/100</f>
      </c>
    </row>
    <row r="13">
      <c r="A13" s="4835"/>
      <c r="B13" s="4836" t="n">
        <v>5.65</v>
      </c>
      <c r="C13" s="4837" t="n">
        <v>10.65</v>
      </c>
      <c r="D13" s="4838">
        <f>I15+I18+I19</f>
      </c>
      <c r="E13" s="4839" t="s">
        <v>579</v>
      </c>
      <c r="F13" s="4840"/>
      <c r="G13" s="4841"/>
      <c r="H13" s="4842"/>
      <c r="I13" s="4843"/>
      <c r="J13" s="4844">
        <f>D13/100</f>
      </c>
    </row>
    <row r="14">
      <c r="C14" s="4845" t="s">
        <v>580</v>
      </c>
      <c r="D14" s="4846">
        <f>ROUND(((((1+J8+J9+J10)*(1+J11)*(1+J12)/(1-J15-J18))-1)*100),2)</f>
      </c>
    </row>
    <row r="15">
      <c r="F15" s="4847" t="s">
        <v>581</v>
      </c>
      <c r="G15" s="4848"/>
      <c r="H15" s="4849"/>
      <c r="I15" s="4850" t="n">
        <v>3.65</v>
      </c>
      <c r="J15" s="4851">
        <f>I15/100</f>
      </c>
    </row>
    <row r="16">
      <c r="F16" s="4852" t="s">
        <v>582</v>
      </c>
      <c r="G16" s="4853"/>
      <c r="H16" s="4854"/>
      <c r="I16" s="4855" t="n">
        <v>2.5</v>
      </c>
      <c r="J16" s="4856">
        <f>I16/100</f>
      </c>
    </row>
    <row r="17">
      <c r="F17" s="4857" t="s">
        <v>583</v>
      </c>
      <c r="G17" s="4858"/>
      <c r="H17" s="4859"/>
      <c r="I17" s="4860" t="n">
        <v>100.0</v>
      </c>
    </row>
    <row r="18">
      <c r="F18" s="4861" t="s">
        <v>584</v>
      </c>
      <c r="G18" s="4862"/>
      <c r="H18" s="4863"/>
      <c r="I18" s="4864" t="n">
        <f>((I17*I16)/100)</f>
        <v>2.5</v>
      </c>
      <c r="J18" s="4865">
        <f>I18/100</f>
      </c>
    </row>
    <row r="19">
      <c r="F19" s="4866" t="s">
        <v>585</v>
      </c>
      <c r="G19" s="4867"/>
      <c r="H19" s="4868"/>
      <c r="I19" s="4869" t="n">
        <v>0.0</v>
      </c>
    </row>
    <row r="29">
      <c r="E29" s="4870">
        <f>DADOS!C11</f>
      </c>
      <c r="F29" s="4870"/>
      <c r="G29" s="4870"/>
      <c r="H29" s="4870"/>
      <c r="I29" s="4870"/>
    </row>
    <row r="30">
      <c r="E30" s="4871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E7:I7"/>
    <mergeCell ref="E8:I8"/>
    <mergeCell ref="E9:I9"/>
    <mergeCell ref="E10:I10"/>
    <mergeCell ref="E11:I11"/>
    <mergeCell ref="E12:I12"/>
    <mergeCell ref="E13:I13"/>
    <mergeCell ref="F15:H15"/>
    <mergeCell ref="F16:H16"/>
    <mergeCell ref="F17:H17"/>
    <mergeCell ref="F18:H18"/>
    <mergeCell ref="F19:H19"/>
    <mergeCell ref="E29:I29"/>
    <mergeCell ref="E30:I30"/>
  </mergeCells>
  <pageMargins bottom="0.75" footer="0.5" header="0.5" left="0.5" right="0.5" top="0.75"/>
  <pageSetup orientation="landscape" paperSize="9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false"/>
  </sheetPr>
  <dimension ref="A1"/>
  <sheetViews>
    <sheetView workbookViewId="0"/>
  </sheetViews>
  <sheetFormatPr defaultRowHeight="15.0"/>
  <sheetData>
    <row r="1">
      <c r="A1" s="4872" t="s">
        <v>0</v>
      </c>
    </row>
    <row r="2">
      <c r="A2" s="4872" t="s">
        <v>16</v>
      </c>
    </row>
    <row r="3">
      <c r="A3" s="4872" t="s">
        <v>17</v>
      </c>
      <c r="B3" s="4875" t="s">
        <f>DADOS!C3</f>
      </c>
    </row>
    <row r="4">
      <c r="A4" s="4872" t="s">
        <v>18</v>
      </c>
      <c r="B4" s="4872" t="s">
        <f>DADOS!C7</f>
      </c>
      <c r="G4" s="4872" t="s">
        <v>19</v>
      </c>
      <c r="H4" s="4874">
        <f>DADOS!C9</f>
      </c>
    </row>
    <row r="5">
      <c r="A5" s="4872" t="s">
        <v>20</v>
      </c>
      <c r="B5" s="4873">
        <f>DADOS!C8</f>
      </c>
      <c r="C5" s="4872" t="s">
        <v>9</v>
      </c>
      <c r="D5" s="4872" t="s">
        <v>21</v>
      </c>
      <c r="E5" s="4872" t="s">
        <f>DADOS!C13</f>
      </c>
      <c r="F5" s="4872" t="s">
        <v>9</v>
      </c>
      <c r="G5" s="4872" t="s">
        <v>9</v>
      </c>
      <c r="H5" s="4872" t="s">
        <v>22</v>
      </c>
      <c r="I5" s="4872" t="s">
        <f>DADOS!C14</f>
      </c>
    </row>
    <row r="7"/>
    <row r="8">
      <c r="A8" s="4876" t="s">
        <v>586</v>
      </c>
      <c r="B8" s="4877" t="n">
        <v>1.1428</v>
      </c>
      <c r="C8" s="4878" t="s">
        <v>587</v>
      </c>
      <c r="D8" s="4879"/>
      <c r="E8" s="4880"/>
      <c r="F8" s="4881"/>
      <c r="G8" s="4882"/>
      <c r="H8" s="4883"/>
      <c r="I8" s="4884"/>
    </row>
    <row r="9">
      <c r="A9" s="4885" t="s">
        <v>588</v>
      </c>
      <c r="B9" s="4886" t="n">
        <v>0.2</v>
      </c>
      <c r="C9" s="4887" t="s">
        <v>589</v>
      </c>
      <c r="D9" s="4888"/>
      <c r="E9" s="4889"/>
      <c r="F9" s="4890"/>
      <c r="G9" s="4891"/>
      <c r="H9" s="4892"/>
      <c r="I9" s="4893"/>
    </row>
    <row r="10">
      <c r="A10" s="4894" t="s">
        <v>590</v>
      </c>
      <c r="B10" s="4895" t="n">
        <v>0.12</v>
      </c>
      <c r="C10" s="4896" t="s">
        <v>591</v>
      </c>
      <c r="D10" s="4897"/>
      <c r="E10" s="4898"/>
      <c r="F10" s="4899"/>
      <c r="G10" s="4900"/>
      <c r="H10" s="4901"/>
      <c r="I10" s="4902"/>
    </row>
    <row r="11">
      <c r="A11" s="4903" t="s">
        <v>592</v>
      </c>
      <c r="B11" s="4904" t="n">
        <v>0.0</v>
      </c>
      <c r="C11" s="4905" t="s">
        <v>593</v>
      </c>
      <c r="D11" s="4906"/>
      <c r="E11" s="4907"/>
      <c r="F11" s="4908"/>
      <c r="G11" s="4909"/>
      <c r="H11" s="4910"/>
      <c r="I11" s="4911"/>
    </row>
    <row r="12">
      <c r="A12" s="4912" t="s">
        <v>594</v>
      </c>
      <c r="B12" s="4913">
        <f>(((1+B8+B9)*(1+B10))/(1-B11))</f>
      </c>
      <c r="C12" t="s">
        <v>595</v>
      </c>
    </row>
    <row r="13">
      <c r="A13" s="4914" t="s">
        <v>596</v>
      </c>
      <c r="B13" s="4915">
        <f>((1+B10)/(1-B11))</f>
      </c>
      <c r="C13" t="s">
        <v>597</v>
      </c>
    </row>
    <row r="23">
      <c r="E23" s="4916">
        <f>DADOS!C11</f>
      </c>
      <c r="F23" s="4916"/>
      <c r="G23" s="4916"/>
      <c r="H23" s="4916"/>
      <c r="I23" s="4916"/>
    </row>
    <row r="24">
      <c r="E24" s="4917">
        <f>DADOS!C12</f>
      </c>
    </row>
  </sheetData>
  <sheetProtection password="BF59" sheet="true" scenarios="true" objects="true" selectLockedCells="true"/>
  <mergeCells>
    <mergeCell ref="B4:F4"/>
    <mergeCell ref="H4:I4"/>
    <mergeCell ref="B5:C5"/>
    <mergeCell ref="E5:G5"/>
    <mergeCell ref="C8:I8"/>
    <mergeCell ref="C9:I9"/>
    <mergeCell ref="C10:I10"/>
    <mergeCell ref="C11:I11"/>
    <mergeCell ref="C12:I12"/>
    <mergeCell ref="C13:I13"/>
    <mergeCell ref="E23:I23"/>
    <mergeCell ref="E24:I24"/>
  </mergeCells>
  <pageMargins bottom="0.75" footer="0.5" header="0.5" left="0.5" right="0.5" top="0.75"/>
  <pageSetup orientation="landscape" paperSize="9"/>
  <drawing r:id="rId1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s="4918">
        <f>'BDI Principal'!D14</f>
      </c>
    </row>
    <row r="2">
      <c r="A2" s="4919">
        <f>'BDI Diferenciado'!D14</f>
      </c>
    </row>
    <row r="3">
      <c r="A3" s="4920">
        <f>'BDI (Fator K e TRDE)'!B12</f>
      </c>
    </row>
    <row r="4">
      <c r="A4" s="4921">
        <f>'BDI (Fator K e TRDE)'!B13</f>
      </c>
    </row>
    <row r="5">
      <c r="A5" s="4922">
        <f>'BDI Outros'!D14</f>
      </c>
    </row>
  </sheetData>
  <sheetProtection password="BF59" sheet="true" scenarios="true" objects="true" selectLockedCell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2025-09-10T12:43:05Z</dcterms:created>
  <dc:creator>Apache POI</dc:creator>
</coreProperties>
</file>